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15480" windowHeight="11640" activeTab="6"/>
  </bookViews>
  <sheets>
    <sheet name="Tổng hợp" sheetId="7" r:id="rId1"/>
    <sheet name="CĐ" sheetId="1" r:id="rId2"/>
    <sheet name="BSĐK" sheetId="2" r:id="rId3"/>
    <sheet name="Dược" sheetId="3" r:id="rId4"/>
    <sheet name="CNĐD" sheetId="4" r:id="rId5"/>
    <sheet name="YHDP" sheetId="5" r:id="rId6"/>
    <sheet name="RHM" sheetId="6" r:id="rId7"/>
  </sheets>
  <definedNames>
    <definedName name="_xlnm.Print_Titles" localSheetId="2">BSĐK!$9:$10</definedName>
    <definedName name="_xlnm.Print_Titles" localSheetId="4">CNĐD!$9:$10</definedName>
    <definedName name="_xlnm.Print_Titles" localSheetId="3">Dược!$8:$9</definedName>
    <definedName name="_xlnm.Print_Titles" localSheetId="5">YHDP!$9:$10</definedName>
  </definedNames>
  <calcPr calcId="125725"/>
</workbook>
</file>

<file path=xl/calcChain.xml><?xml version="1.0" encoding="utf-8"?>
<calcChain xmlns="http://schemas.openxmlformats.org/spreadsheetml/2006/main">
  <c r="K71" i="2"/>
  <c r="F16" i="7"/>
  <c r="D16"/>
  <c r="D20" s="1"/>
  <c r="E16"/>
  <c r="E20" s="1"/>
  <c r="G16"/>
  <c r="G20" s="1"/>
  <c r="H11" l="1"/>
  <c r="K62" i="2"/>
  <c r="K63"/>
  <c r="K64"/>
  <c r="K65"/>
  <c r="K66"/>
  <c r="K282"/>
  <c r="K303"/>
  <c r="K300"/>
  <c r="K301"/>
  <c r="H15" i="7" l="1"/>
  <c r="H14"/>
  <c r="H13"/>
  <c r="H12"/>
  <c r="H16" s="1"/>
  <c r="K29" i="3"/>
  <c r="K28"/>
  <c r="K24"/>
  <c r="K342" i="2" l="1"/>
  <c r="K330"/>
  <c r="K18" i="6"/>
  <c r="K12"/>
  <c r="K13" i="5"/>
  <c r="F20" i="7"/>
  <c r="H19"/>
  <c r="H20" s="1"/>
  <c r="H17"/>
  <c r="J29" i="6"/>
  <c r="K24"/>
  <c r="K25"/>
  <c r="K26"/>
  <c r="K27"/>
  <c r="K28"/>
  <c r="K23"/>
  <c r="K22"/>
  <c r="K20"/>
  <c r="K19"/>
  <c r="K14"/>
  <c r="K15"/>
  <c r="K16"/>
  <c r="K17"/>
  <c r="K13"/>
  <c r="K11"/>
  <c r="J42" i="5"/>
  <c r="K24"/>
  <c r="K25"/>
  <c r="K26"/>
  <c r="K27"/>
  <c r="K28"/>
  <c r="K29"/>
  <c r="K30"/>
  <c r="K31"/>
  <c r="K32"/>
  <c r="K33"/>
  <c r="K34"/>
  <c r="K35"/>
  <c r="K36"/>
  <c r="K37"/>
  <c r="K38"/>
  <c r="K39"/>
  <c r="K40"/>
  <c r="K41"/>
  <c r="K23"/>
  <c r="K22"/>
  <c r="K21"/>
  <c r="K15"/>
  <c r="K16"/>
  <c r="K17"/>
  <c r="K18"/>
  <c r="K19"/>
  <c r="K14"/>
  <c r="K12"/>
  <c r="K42" s="1"/>
  <c r="J40" i="4"/>
  <c r="K21"/>
  <c r="K22"/>
  <c r="K23"/>
  <c r="K24"/>
  <c r="K25"/>
  <c r="K26"/>
  <c r="K27"/>
  <c r="K28"/>
  <c r="K29"/>
  <c r="K30"/>
  <c r="K31"/>
  <c r="K32"/>
  <c r="K33"/>
  <c r="K34"/>
  <c r="K35"/>
  <c r="K36"/>
  <c r="K37"/>
  <c r="K38"/>
  <c r="K39"/>
  <c r="K20"/>
  <c r="K16"/>
  <c r="K17"/>
  <c r="K18"/>
  <c r="K15"/>
  <c r="K14"/>
  <c r="K13"/>
  <c r="K12"/>
  <c r="K40" s="1"/>
  <c r="J99" i="3"/>
  <c r="K51"/>
  <c r="K52"/>
  <c r="K53"/>
  <c r="K54"/>
  <c r="K55"/>
  <c r="K56"/>
  <c r="K57"/>
  <c r="K58"/>
  <c r="K59"/>
  <c r="K60"/>
  <c r="K61"/>
  <c r="K62"/>
  <c r="K63"/>
  <c r="K64"/>
  <c r="K65"/>
  <c r="K66"/>
  <c r="K67"/>
  <c r="K68"/>
  <c r="K69"/>
  <c r="K70"/>
  <c r="K71"/>
  <c r="K72"/>
  <c r="K73"/>
  <c r="K74"/>
  <c r="K75"/>
  <c r="K76"/>
  <c r="K77"/>
  <c r="K78"/>
  <c r="K79"/>
  <c r="K124"/>
  <c r="K80"/>
  <c r="K81"/>
  <c r="K82"/>
  <c r="K83"/>
  <c r="K84"/>
  <c r="K85"/>
  <c r="K86"/>
  <c r="K87"/>
  <c r="K88"/>
  <c r="K89"/>
  <c r="K90"/>
  <c r="K91"/>
  <c r="K92"/>
  <c r="K93"/>
  <c r="K94"/>
  <c r="K95"/>
  <c r="K96"/>
  <c r="K97"/>
  <c r="K98"/>
  <c r="K50"/>
  <c r="K33"/>
  <c r="K34"/>
  <c r="K35"/>
  <c r="K36"/>
  <c r="K37"/>
  <c r="K38"/>
  <c r="K39"/>
  <c r="K40"/>
  <c r="K41"/>
  <c r="K42"/>
  <c r="K43"/>
  <c r="K44"/>
  <c r="K45"/>
  <c r="K46"/>
  <c r="K47"/>
  <c r="K48"/>
  <c r="K49"/>
  <c r="K32"/>
  <c r="K30"/>
  <c r="K26"/>
  <c r="K27"/>
  <c r="K25"/>
  <c r="K16"/>
  <c r="K17"/>
  <c r="K18"/>
  <c r="K19"/>
  <c r="K20"/>
  <c r="K21"/>
  <c r="K22"/>
  <c r="K23"/>
  <c r="K15"/>
  <c r="K13"/>
  <c r="K14"/>
  <c r="K12"/>
  <c r="K11"/>
  <c r="J358" i="2"/>
  <c r="K115"/>
  <c r="K116"/>
  <c r="K117"/>
  <c r="K118"/>
  <c r="K119"/>
  <c r="K120"/>
  <c r="K121"/>
  <c r="K122"/>
  <c r="K123"/>
  <c r="K124"/>
  <c r="K125"/>
  <c r="K126"/>
  <c r="K127"/>
  <c r="K128"/>
  <c r="K129"/>
  <c r="K130"/>
  <c r="K131"/>
  <c r="K132"/>
  <c r="K133"/>
  <c r="K134"/>
  <c r="K135"/>
  <c r="K136"/>
  <c r="K137"/>
  <c r="K138"/>
  <c r="K139"/>
  <c r="K140"/>
  <c r="K141"/>
  <c r="K142"/>
  <c r="K143"/>
  <c r="K144"/>
  <c r="K145"/>
  <c r="K146"/>
  <c r="K147"/>
  <c r="K148"/>
  <c r="K149"/>
  <c r="K150"/>
  <c r="K151"/>
  <c r="K152"/>
  <c r="K153"/>
  <c r="K154"/>
  <c r="K155"/>
  <c r="K156"/>
  <c r="K157"/>
  <c r="K158"/>
  <c r="K159"/>
  <c r="K160"/>
  <c r="K161"/>
  <c r="K162"/>
  <c r="K163"/>
  <c r="K164"/>
  <c r="K165"/>
  <c r="K166"/>
  <c r="K167"/>
  <c r="K168"/>
  <c r="K169"/>
  <c r="K170"/>
  <c r="K171"/>
  <c r="K172"/>
  <c r="K173"/>
  <c r="K174"/>
  <c r="K175"/>
  <c r="K176"/>
  <c r="K177"/>
  <c r="K178"/>
  <c r="K179"/>
  <c r="K180"/>
  <c r="K181"/>
  <c r="K182"/>
  <c r="K183"/>
  <c r="K184"/>
  <c r="K185"/>
  <c r="K186"/>
  <c r="K187"/>
  <c r="K188"/>
  <c r="K189"/>
  <c r="K190"/>
  <c r="K191"/>
  <c r="K192"/>
  <c r="K193"/>
  <c r="K194"/>
  <c r="K195"/>
  <c r="K196"/>
  <c r="K197"/>
  <c r="K198"/>
  <c r="K199"/>
  <c r="K200"/>
  <c r="K201"/>
  <c r="K202"/>
  <c r="K203"/>
  <c r="K204"/>
  <c r="K205"/>
  <c r="K206"/>
  <c r="K207"/>
  <c r="K208"/>
  <c r="K209"/>
  <c r="K210"/>
  <c r="K211"/>
  <c r="K212"/>
  <c r="K213"/>
  <c r="K214"/>
  <c r="K215"/>
  <c r="K216"/>
  <c r="K217"/>
  <c r="K218"/>
  <c r="K219"/>
  <c r="K220"/>
  <c r="K221"/>
  <c r="K222"/>
  <c r="K223"/>
  <c r="K224"/>
  <c r="K225"/>
  <c r="K226"/>
  <c r="K227"/>
  <c r="K228"/>
  <c r="K229"/>
  <c r="K230"/>
  <c r="K231"/>
  <c r="K232"/>
  <c r="K233"/>
  <c r="K234"/>
  <c r="K235"/>
  <c r="K236"/>
  <c r="K237"/>
  <c r="K238"/>
  <c r="K239"/>
  <c r="K240"/>
  <c r="K241"/>
  <c r="K242"/>
  <c r="K243"/>
  <c r="K244"/>
  <c r="K245"/>
  <c r="K246"/>
  <c r="K247"/>
  <c r="K248"/>
  <c r="K249"/>
  <c r="K250"/>
  <c r="K251"/>
  <c r="K252"/>
  <c r="K253"/>
  <c r="K254"/>
  <c r="K255"/>
  <c r="K256"/>
  <c r="K257"/>
  <c r="K258"/>
  <c r="K259"/>
  <c r="K260"/>
  <c r="K261"/>
  <c r="K262"/>
  <c r="K263"/>
  <c r="K264"/>
  <c r="K265"/>
  <c r="K266"/>
  <c r="K267"/>
  <c r="K268"/>
  <c r="K269"/>
  <c r="K270"/>
  <c r="K271"/>
  <c r="K272"/>
  <c r="K273"/>
  <c r="K274"/>
  <c r="K275"/>
  <c r="K276"/>
  <c r="K277"/>
  <c r="K278"/>
  <c r="K279"/>
  <c r="K280"/>
  <c r="K281"/>
  <c r="K283"/>
  <c r="K284"/>
  <c r="K285"/>
  <c r="K286"/>
  <c r="K287"/>
  <c r="K288"/>
  <c r="K289"/>
  <c r="K290"/>
  <c r="K291"/>
  <c r="K292"/>
  <c r="K293"/>
  <c r="K294"/>
  <c r="K295"/>
  <c r="K296"/>
  <c r="K297"/>
  <c r="K298"/>
  <c r="K299"/>
  <c r="K302"/>
  <c r="K304"/>
  <c r="K305"/>
  <c r="K306"/>
  <c r="K307"/>
  <c r="K308"/>
  <c r="K309"/>
  <c r="K310"/>
  <c r="K311"/>
  <c r="K312"/>
  <c r="K313"/>
  <c r="K314"/>
  <c r="K315"/>
  <c r="K316"/>
  <c r="K317"/>
  <c r="K318"/>
  <c r="K319"/>
  <c r="K320"/>
  <c r="K321"/>
  <c r="K322"/>
  <c r="K323"/>
  <c r="K324"/>
  <c r="K325"/>
  <c r="K326"/>
  <c r="K327"/>
  <c r="K328"/>
  <c r="K329"/>
  <c r="K331"/>
  <c r="K332"/>
  <c r="K333"/>
  <c r="K334"/>
  <c r="K335"/>
  <c r="K336"/>
  <c r="K337"/>
  <c r="K338"/>
  <c r="K339"/>
  <c r="K340"/>
  <c r="K341"/>
  <c r="K343"/>
  <c r="K344"/>
  <c r="K345"/>
  <c r="K346"/>
  <c r="K347"/>
  <c r="K348"/>
  <c r="K349"/>
  <c r="K350"/>
  <c r="K351"/>
  <c r="K352"/>
  <c r="K353"/>
  <c r="K354"/>
  <c r="K355"/>
  <c r="K356"/>
  <c r="K357"/>
  <c r="K114"/>
  <c r="K106"/>
  <c r="K107"/>
  <c r="K108"/>
  <c r="K109"/>
  <c r="K110"/>
  <c r="K111"/>
  <c r="K112"/>
  <c r="K113"/>
  <c r="K105"/>
  <c r="K104"/>
  <c r="K83"/>
  <c r="K84"/>
  <c r="K85"/>
  <c r="K86"/>
  <c r="K87"/>
  <c r="K88"/>
  <c r="K89"/>
  <c r="K90"/>
  <c r="K91"/>
  <c r="K92"/>
  <c r="K93"/>
  <c r="K94"/>
  <c r="K95"/>
  <c r="K96"/>
  <c r="K97"/>
  <c r="K98"/>
  <c r="K99"/>
  <c r="K100"/>
  <c r="K101"/>
  <c r="K102"/>
  <c r="K103"/>
  <c r="K69"/>
  <c r="K70"/>
  <c r="K72"/>
  <c r="K73"/>
  <c r="K74"/>
  <c r="K75"/>
  <c r="K76"/>
  <c r="K77"/>
  <c r="K78"/>
  <c r="K79"/>
  <c r="K80"/>
  <c r="K81"/>
  <c r="K82"/>
  <c r="K68"/>
  <c r="K61"/>
  <c r="K25"/>
  <c r="K26"/>
  <c r="K27"/>
  <c r="K28"/>
  <c r="K29"/>
  <c r="K30"/>
  <c r="K31"/>
  <c r="K32"/>
  <c r="K33"/>
  <c r="K34"/>
  <c r="K35"/>
  <c r="K36"/>
  <c r="K37"/>
  <c r="K38"/>
  <c r="K39"/>
  <c r="K40"/>
  <c r="K41"/>
  <c r="K42"/>
  <c r="K43"/>
  <c r="K44"/>
  <c r="K45"/>
  <c r="K46"/>
  <c r="K47"/>
  <c r="K48"/>
  <c r="K49"/>
  <c r="K50"/>
  <c r="K51"/>
  <c r="K52"/>
  <c r="K53"/>
  <c r="K54"/>
  <c r="K55"/>
  <c r="K56"/>
  <c r="K57"/>
  <c r="K58"/>
  <c r="K59"/>
  <c r="K60"/>
  <c r="K24"/>
  <c r="K14"/>
  <c r="K15"/>
  <c r="K16"/>
  <c r="K17"/>
  <c r="K18"/>
  <c r="K19"/>
  <c r="K20"/>
  <c r="K21"/>
  <c r="K22"/>
  <c r="K23"/>
  <c r="K13"/>
  <c r="K12"/>
  <c r="K99" i="3" l="1"/>
  <c r="K358" i="2"/>
  <c r="K29" i="6"/>
  <c r="J15" i="1"/>
  <c r="K14"/>
  <c r="K13"/>
  <c r="K12"/>
  <c r="K15" s="1"/>
</calcChain>
</file>

<file path=xl/sharedStrings.xml><?xml version="1.0" encoding="utf-8"?>
<sst xmlns="http://schemas.openxmlformats.org/spreadsheetml/2006/main" count="3799" uniqueCount="1770">
  <si>
    <t>STT</t>
  </si>
  <si>
    <t>Mã số SV</t>
  </si>
  <si>
    <t>Họ và</t>
  </si>
  <si>
    <t>tên</t>
  </si>
  <si>
    <t>Ngày sinh</t>
  </si>
  <si>
    <t>Lớp</t>
  </si>
  <si>
    <t>Đối tượng</t>
  </si>
  <si>
    <t>Tày</t>
  </si>
  <si>
    <t>Hộ cận nghèo</t>
  </si>
  <si>
    <t>Hải</t>
  </si>
  <si>
    <t xml:space="preserve">Hộ nghèo </t>
  </si>
  <si>
    <t xml:space="preserve"> Hà Thị </t>
  </si>
  <si>
    <t>Chang</t>
  </si>
  <si>
    <t xml:space="preserve">Hộ cận nghèo </t>
  </si>
  <si>
    <t xml:space="preserve"> Nguyễn Văn</t>
  </si>
  <si>
    <t>Công</t>
  </si>
  <si>
    <t>Dung</t>
  </si>
  <si>
    <t>Hộ nghèo</t>
  </si>
  <si>
    <t>Duyên</t>
  </si>
  <si>
    <t>26/05/1993</t>
  </si>
  <si>
    <t>Nùng</t>
  </si>
  <si>
    <t xml:space="preserve"> Lý Thị</t>
  </si>
  <si>
    <t>15/05/1993</t>
  </si>
  <si>
    <t>03/02/1993</t>
  </si>
  <si>
    <t xml:space="preserve">Đặng Văn </t>
  </si>
  <si>
    <t>Dao</t>
  </si>
  <si>
    <t>Kinh</t>
  </si>
  <si>
    <t>Con BB 61%</t>
  </si>
  <si>
    <t xml:space="preserve"> Nguyễn Thị</t>
  </si>
  <si>
    <t xml:space="preserve"> Hoàng Thị</t>
  </si>
  <si>
    <t>Ngân</t>
  </si>
  <si>
    <t xml:space="preserve">Hoàng Thị </t>
  </si>
  <si>
    <t>Phượng</t>
  </si>
  <si>
    <t>CNNCĐHH</t>
  </si>
  <si>
    <t>Thu</t>
  </si>
  <si>
    <t>DTY1317203320014</t>
  </si>
  <si>
    <t>Lê Kiều</t>
  </si>
  <si>
    <t>Oanh</t>
  </si>
  <si>
    <t>29/12/1995</t>
  </si>
  <si>
    <t>DTY1317203320029</t>
  </si>
  <si>
    <t xml:space="preserve">Bùi Thị </t>
  </si>
  <si>
    <t>Nhưm</t>
  </si>
  <si>
    <t>Mường</t>
  </si>
  <si>
    <t xml:space="preserve">Ma Thị </t>
  </si>
  <si>
    <t>Thắm</t>
  </si>
  <si>
    <t>Ghi chú</t>
  </si>
  <si>
    <t xml:space="preserve">    ĐẠI HỌC THÁI NGUYÊN</t>
  </si>
  <si>
    <t xml:space="preserve">   ĐẠI HỌC THÁI NGUYÊN</t>
  </si>
  <si>
    <t>Nga</t>
  </si>
  <si>
    <t>Thái</t>
  </si>
  <si>
    <t>Sen</t>
  </si>
  <si>
    <t>Thúy</t>
  </si>
  <si>
    <t>Con TB 21%</t>
  </si>
  <si>
    <t xml:space="preserve"> Ngô Thị</t>
  </si>
  <si>
    <t>Hạnh</t>
  </si>
  <si>
    <t>Nhung</t>
  </si>
  <si>
    <t>Con BB 62%</t>
  </si>
  <si>
    <t xml:space="preserve"> Nguyễn Hữu</t>
  </si>
  <si>
    <t>Con TB 38%</t>
  </si>
  <si>
    <t xml:space="preserve"> Lâm Thị</t>
  </si>
  <si>
    <t>Thơm</t>
  </si>
  <si>
    <t xml:space="preserve">Nguyễn Văn </t>
  </si>
  <si>
    <t>Tâm</t>
  </si>
  <si>
    <t xml:space="preserve"> Phùng Thị</t>
  </si>
  <si>
    <t xml:space="preserve"> Phạm Thị</t>
  </si>
  <si>
    <t>Đào</t>
  </si>
  <si>
    <t xml:space="preserve"> Nông Thị</t>
  </si>
  <si>
    <t xml:space="preserve">Hà Thị </t>
  </si>
  <si>
    <t>Huy</t>
  </si>
  <si>
    <t>Thảo</t>
  </si>
  <si>
    <t>Đăng</t>
  </si>
  <si>
    <t>Đức</t>
  </si>
  <si>
    <t>Hồng</t>
  </si>
  <si>
    <t>Con BB 41%</t>
  </si>
  <si>
    <t>Linh</t>
  </si>
  <si>
    <t xml:space="preserve"> Hoàng Thị </t>
  </si>
  <si>
    <t xml:space="preserve"> Bùi Thị </t>
  </si>
  <si>
    <t>Nguyệt</t>
  </si>
  <si>
    <t>Tươi</t>
  </si>
  <si>
    <t>Anh</t>
  </si>
  <si>
    <t xml:space="preserve"> Quách Thị</t>
  </si>
  <si>
    <t>Bích</t>
  </si>
  <si>
    <t>Chanh</t>
  </si>
  <si>
    <t xml:space="preserve"> Dương Thị </t>
  </si>
  <si>
    <t>Hường</t>
  </si>
  <si>
    <t>Sơn</t>
  </si>
  <si>
    <t xml:space="preserve">Đinh Văn </t>
  </si>
  <si>
    <t>Thi</t>
  </si>
  <si>
    <t xml:space="preserve"> Trần Thị</t>
  </si>
  <si>
    <t>Ngát</t>
  </si>
  <si>
    <t>Con TB 25%</t>
  </si>
  <si>
    <t>Trang</t>
  </si>
  <si>
    <t xml:space="preserve"> Bùi Minh</t>
  </si>
  <si>
    <t>La Thị Thu</t>
  </si>
  <si>
    <t>Hiền</t>
  </si>
  <si>
    <t>Hằng</t>
  </si>
  <si>
    <t>Thơ</t>
  </si>
  <si>
    <t>Tuấn</t>
  </si>
  <si>
    <t xml:space="preserve">Lương Thị </t>
  </si>
  <si>
    <t>Hoa</t>
  </si>
  <si>
    <t>Hà</t>
  </si>
  <si>
    <t>Uyên</t>
  </si>
  <si>
    <t>DTY1053210053</t>
  </si>
  <si>
    <t xml:space="preserve"> Nguyễn Nam </t>
  </si>
  <si>
    <t>11/01/1991</t>
  </si>
  <si>
    <t>Cao lan</t>
  </si>
  <si>
    <t>K43A</t>
  </si>
  <si>
    <t>Giáy</t>
  </si>
  <si>
    <t>DTY1053210070</t>
  </si>
  <si>
    <t>20/11/1991</t>
  </si>
  <si>
    <t>DTY1053210088</t>
  </si>
  <si>
    <t>15/11/1992</t>
  </si>
  <si>
    <t>Con TB 61%</t>
  </si>
  <si>
    <t xml:space="preserve">Hoàng Văn </t>
  </si>
  <si>
    <t>Hành</t>
  </si>
  <si>
    <t>DTY1053210142</t>
  </si>
  <si>
    <t xml:space="preserve"> Nguyễn Thị </t>
  </si>
  <si>
    <t>Hiến</t>
  </si>
  <si>
    <t>29/11/1991</t>
  </si>
  <si>
    <t>DTY1053210172</t>
  </si>
  <si>
    <t xml:space="preserve"> Nguyễn Thị Hoa</t>
  </si>
  <si>
    <t>28/04/1992</t>
  </si>
  <si>
    <t>DTY1053210190</t>
  </si>
  <si>
    <t xml:space="preserve"> Quách Văn </t>
  </si>
  <si>
    <t>Hùng</t>
  </si>
  <si>
    <t>24/03/1991</t>
  </si>
  <si>
    <t>DTY1053210193</t>
  </si>
  <si>
    <t xml:space="preserve"> Bùi Thị Thuý</t>
  </si>
  <si>
    <t>Hương</t>
  </si>
  <si>
    <t>19/07/1992</t>
  </si>
  <si>
    <t xml:space="preserve"> Dương Văn</t>
  </si>
  <si>
    <t>Mạnh</t>
  </si>
  <si>
    <t>DTY1053210297</t>
  </si>
  <si>
    <t xml:space="preserve"> Bùi Thị Nguyệt</t>
  </si>
  <si>
    <t>20/03/1991</t>
  </si>
  <si>
    <t>DTY 1053210312</t>
  </si>
  <si>
    <t>Nghĩa</t>
  </si>
  <si>
    <t>28/09/1992</t>
  </si>
  <si>
    <t>Con nuôi BB 62%</t>
  </si>
  <si>
    <t>DTY1053210430</t>
  </si>
  <si>
    <t xml:space="preserve"> Trương Thị </t>
  </si>
  <si>
    <t>13/06/1990</t>
  </si>
  <si>
    <t>DTY 1053210406</t>
  </si>
  <si>
    <t xml:space="preserve">Nông Thị </t>
  </si>
  <si>
    <t xml:space="preserve">Thanh </t>
  </si>
  <si>
    <t>19/6/1991</t>
  </si>
  <si>
    <t>DTY1053210433</t>
  </si>
  <si>
    <t xml:space="preserve"> Lùng Thị </t>
  </si>
  <si>
    <t>02/11/1990</t>
  </si>
  <si>
    <t>DTY1053210484</t>
  </si>
  <si>
    <t xml:space="preserve"> Phạm Thu </t>
  </si>
  <si>
    <t>06/05/1991</t>
  </si>
  <si>
    <t>DTY1053210002</t>
  </si>
  <si>
    <t xml:space="preserve"> Bàn Thị Mỹ</t>
  </si>
  <si>
    <t>15/02/1991</t>
  </si>
  <si>
    <t>K43B</t>
  </si>
  <si>
    <t>DTY1053210040</t>
  </si>
  <si>
    <t xml:space="preserve"> Triệu Tòn </t>
  </si>
  <si>
    <t>Chày</t>
  </si>
  <si>
    <t>13/05/1991</t>
  </si>
  <si>
    <t>DTY1053210048</t>
  </si>
  <si>
    <t xml:space="preserve"> Bùi Thị</t>
  </si>
  <si>
    <t>Chiền</t>
  </si>
  <si>
    <t>06/05/1992</t>
  </si>
  <si>
    <t>DTY1053210133</t>
  </si>
  <si>
    <t>28/02/1992</t>
  </si>
  <si>
    <t>DTY1053210136</t>
  </si>
  <si>
    <t xml:space="preserve"> Nông Thị </t>
  </si>
  <si>
    <t>05/11/1991</t>
  </si>
  <si>
    <t>DTY1053210161</t>
  </si>
  <si>
    <t xml:space="preserve"> Triệu Thị Thanh </t>
  </si>
  <si>
    <t>Hòa</t>
  </si>
  <si>
    <t>10/04/1991</t>
  </si>
  <si>
    <t>DTY1053210196</t>
  </si>
  <si>
    <t xml:space="preserve"> Đào Thị</t>
  </si>
  <si>
    <t>01/04/1992</t>
  </si>
  <si>
    <t>Con TB 71%</t>
  </si>
  <si>
    <t>DTY1053210250</t>
  </si>
  <si>
    <t xml:space="preserve"> Trần Thị </t>
  </si>
  <si>
    <t>Liên</t>
  </si>
  <si>
    <t>01/02/1991</t>
  </si>
  <si>
    <t>DTY1053210283</t>
  </si>
  <si>
    <t xml:space="preserve"> Nông Văn</t>
  </si>
  <si>
    <t>05/11/1992</t>
  </si>
  <si>
    <t>Mồ côi cha mẹ</t>
  </si>
  <si>
    <t>DTY1053210285</t>
  </si>
  <si>
    <t>Miên</t>
  </si>
  <si>
    <t>09/03/1991</t>
  </si>
  <si>
    <t>DTY1053210299</t>
  </si>
  <si>
    <t xml:space="preserve"> Hoàng Thị Hằng</t>
  </si>
  <si>
    <t>10/08/1991</t>
  </si>
  <si>
    <t>DTY1053210323</t>
  </si>
  <si>
    <t xml:space="preserve"> Lê Thị </t>
  </si>
  <si>
    <t>Nhạn</t>
  </si>
  <si>
    <t>DTY1053210356</t>
  </si>
  <si>
    <t>27/05/1991</t>
  </si>
  <si>
    <t>DTY1053210417</t>
  </si>
  <si>
    <t>01/04/1990</t>
  </si>
  <si>
    <t>DTY1053210463</t>
  </si>
  <si>
    <t xml:space="preserve"> Quan Thị</t>
  </si>
  <si>
    <t>Tình</t>
  </si>
  <si>
    <t>13/04/1992</t>
  </si>
  <si>
    <t>DTY1053210524</t>
  </si>
  <si>
    <t xml:space="preserve"> Bùi Văn</t>
  </si>
  <si>
    <t>Tuyến</t>
  </si>
  <si>
    <t>25/10/1992</t>
  </si>
  <si>
    <t>Sán chí</t>
  </si>
  <si>
    <t>DTY 1053210420</t>
  </si>
  <si>
    <t>Thiệu</t>
  </si>
  <si>
    <t>15/12/1990</t>
  </si>
  <si>
    <t>DTY1053210078</t>
  </si>
  <si>
    <t xml:space="preserve">Lê Ngọc </t>
  </si>
  <si>
    <t>19/02/1991</t>
  </si>
  <si>
    <t>DTY1053210104</t>
  </si>
  <si>
    <t xml:space="preserve">La Hương </t>
  </si>
  <si>
    <t>Giang</t>
  </si>
  <si>
    <t>06/4/1991</t>
  </si>
  <si>
    <t>DTY1053210025</t>
  </si>
  <si>
    <t xml:space="preserve">Lý Văn </t>
  </si>
  <si>
    <t>Bằng</t>
  </si>
  <si>
    <t>12/5/1991</t>
  </si>
  <si>
    <t>K43C</t>
  </si>
  <si>
    <t>DTY1053210031</t>
  </si>
  <si>
    <t xml:space="preserve"> Lục Thị </t>
  </si>
  <si>
    <t>Bình</t>
  </si>
  <si>
    <t>05/07/1991</t>
  </si>
  <si>
    <t>DTY1053210064</t>
  </si>
  <si>
    <t xml:space="preserve"> Quách Thị </t>
  </si>
  <si>
    <t>Diện</t>
  </si>
  <si>
    <t>20/05/1990</t>
  </si>
  <si>
    <t>DTY1053210079</t>
  </si>
  <si>
    <t xml:space="preserve"> Phạm Thanh </t>
  </si>
  <si>
    <t>03/07/1991</t>
  </si>
  <si>
    <t>DTY1053210206</t>
  </si>
  <si>
    <t xml:space="preserve">Trần Thị Thu </t>
  </si>
  <si>
    <t>02/12/1991</t>
  </si>
  <si>
    <t>DTY1053210207</t>
  </si>
  <si>
    <t xml:space="preserve">Nguyễn Thị </t>
  </si>
  <si>
    <t>28/10/1991</t>
  </si>
  <si>
    <t>DTY1053210328</t>
  </si>
  <si>
    <t xml:space="preserve">Dương Thị </t>
  </si>
  <si>
    <t>05/3/1991</t>
  </si>
  <si>
    <t>DTY1053210386</t>
  </si>
  <si>
    <t xml:space="preserve">Phạm Hồng </t>
  </si>
  <si>
    <t>07/02/1992</t>
  </si>
  <si>
    <t>DTY1053210419</t>
  </si>
  <si>
    <t xml:space="preserve">Trương Thị </t>
  </si>
  <si>
    <t>Thiết</t>
  </si>
  <si>
    <t>30/9/1990</t>
  </si>
  <si>
    <t>DTY1053210542</t>
  </si>
  <si>
    <t xml:space="preserve">Vi Thị </t>
  </si>
  <si>
    <t>Vân</t>
  </si>
  <si>
    <t>10/4/1990</t>
  </si>
  <si>
    <t>Thanh</t>
  </si>
  <si>
    <t>DTY1053210028</t>
  </si>
  <si>
    <t xml:space="preserve"> Triệu Ngọc</t>
  </si>
  <si>
    <t>10/04/1992</t>
  </si>
  <si>
    <t>K43D</t>
  </si>
  <si>
    <t>DTY1053210037</t>
  </si>
  <si>
    <t xml:space="preserve"> Đinh Thị</t>
  </si>
  <si>
    <t>20/12/1992</t>
  </si>
  <si>
    <t>Con TB 39%</t>
  </si>
  <si>
    <t>DTY1053210067</t>
  </si>
  <si>
    <t xml:space="preserve"> Lê Thị</t>
  </si>
  <si>
    <t>Diệu</t>
  </si>
  <si>
    <t>10/09/1991</t>
  </si>
  <si>
    <t>Hậu</t>
  </si>
  <si>
    <t>DTY1053210141</t>
  </si>
  <si>
    <t xml:space="preserve"> Ma Thị </t>
  </si>
  <si>
    <t>Hiên</t>
  </si>
  <si>
    <t>DTY1053210143</t>
  </si>
  <si>
    <t>13/02/1991</t>
  </si>
  <si>
    <t>DTY1053210147</t>
  </si>
  <si>
    <t>08/03/1993</t>
  </si>
  <si>
    <t>DTY1053210267</t>
  </si>
  <si>
    <t xml:space="preserve"> Phạm Thành</t>
  </si>
  <si>
    <t>Lộc</t>
  </si>
  <si>
    <t>10/10/1992</t>
  </si>
  <si>
    <t>DTY 1053210347</t>
  </si>
  <si>
    <t xml:space="preserve">Lê Thu </t>
  </si>
  <si>
    <t>Phương</t>
  </si>
  <si>
    <t>03/4/1991</t>
  </si>
  <si>
    <t>DTY1053210310</t>
  </si>
  <si>
    <t>22/10/1991</t>
  </si>
  <si>
    <t>DTY1053210376</t>
  </si>
  <si>
    <t xml:space="preserve"> Leo Văn</t>
  </si>
  <si>
    <t>Sáng</t>
  </si>
  <si>
    <t>13/03/1992</t>
  </si>
  <si>
    <t>DTY1053210436</t>
  </si>
  <si>
    <t xml:space="preserve"> Hoàng Thị Kiều</t>
  </si>
  <si>
    <t>21/12/1991</t>
  </si>
  <si>
    <t>DTY1053210457</t>
  </si>
  <si>
    <t xml:space="preserve"> Nguyễn Thị Thu</t>
  </si>
  <si>
    <t>Thủy</t>
  </si>
  <si>
    <t>19/04/1992</t>
  </si>
  <si>
    <t>Con BB 65%</t>
  </si>
  <si>
    <t>DTY1053210483</t>
  </si>
  <si>
    <t>20/02/1991</t>
  </si>
  <si>
    <t>Trường</t>
  </si>
  <si>
    <t>Sán dìu</t>
  </si>
  <si>
    <t>DTY1053210557</t>
  </si>
  <si>
    <t xml:space="preserve"> Phùng Thị </t>
  </si>
  <si>
    <t>Xuân</t>
  </si>
  <si>
    <t>29/03/1991</t>
  </si>
  <si>
    <t>DTY1053210569</t>
  </si>
  <si>
    <t>Yến</t>
  </si>
  <si>
    <t>21/06/1990</t>
  </si>
  <si>
    <t>DTY1053210464</t>
  </si>
  <si>
    <t xml:space="preserve">Sìn Thị </t>
  </si>
  <si>
    <t>Tơ</t>
  </si>
  <si>
    <t>25/01/1991</t>
  </si>
  <si>
    <t>Pà thẻn</t>
  </si>
  <si>
    <t>DTY1153210225</t>
  </si>
  <si>
    <t>Hiệp</t>
  </si>
  <si>
    <t>20/10/1993</t>
  </si>
  <si>
    <t>DTY1153210245</t>
  </si>
  <si>
    <t>22/07/1993</t>
  </si>
  <si>
    <t>DTY1153210248</t>
  </si>
  <si>
    <t xml:space="preserve"> Trương Khôi</t>
  </si>
  <si>
    <t>Nguyên</t>
  </si>
  <si>
    <t>26/10/1993</t>
  </si>
  <si>
    <t>DTY1153210255</t>
  </si>
  <si>
    <t xml:space="preserve"> Vàng Thị</t>
  </si>
  <si>
    <t>Quỳnh</t>
  </si>
  <si>
    <t>05/04/1993</t>
  </si>
  <si>
    <t>DTY1153210270</t>
  </si>
  <si>
    <t xml:space="preserve"> Ma Khánh</t>
  </si>
  <si>
    <t>Vĩnh</t>
  </si>
  <si>
    <t>26/11/1992</t>
  </si>
  <si>
    <t xml:space="preserve"> Đinh Quang</t>
  </si>
  <si>
    <t>DTY 1153210108</t>
  </si>
  <si>
    <t>09/11/1993</t>
  </si>
  <si>
    <t>DTY1153210113</t>
  </si>
  <si>
    <t>16/11/1993</t>
  </si>
  <si>
    <t>DTY 1153210121</t>
  </si>
  <si>
    <t>Trần Thị Nguyệt</t>
  </si>
  <si>
    <t>14/7/1993</t>
  </si>
  <si>
    <t>DTY1153210117</t>
  </si>
  <si>
    <t xml:space="preserve"> Nguyễn Trọng</t>
  </si>
  <si>
    <t>21/02/1993</t>
  </si>
  <si>
    <t>DTY1153210122</t>
  </si>
  <si>
    <t xml:space="preserve">Bùi Văn </t>
  </si>
  <si>
    <t xml:space="preserve">Thức </t>
  </si>
  <si>
    <t>03/01/1992</t>
  </si>
  <si>
    <t>DTY1153210123</t>
  </si>
  <si>
    <t>Thuý</t>
  </si>
  <si>
    <t>25/05/1993</t>
  </si>
  <si>
    <t>DTY1153210491</t>
  </si>
  <si>
    <t>26/02/1992</t>
  </si>
  <si>
    <t>DTY1153210493</t>
  </si>
  <si>
    <t>15/06/1992</t>
  </si>
  <si>
    <t>DTY1153210496</t>
  </si>
  <si>
    <t>Đoàn</t>
  </si>
  <si>
    <t>27/06/1993</t>
  </si>
  <si>
    <t>Con TB 81%</t>
  </si>
  <si>
    <t>DTY1153210501</t>
  </si>
  <si>
    <t>Trần Thị Thúy</t>
  </si>
  <si>
    <t>12/01/1993</t>
  </si>
  <si>
    <t>DTY1153210513</t>
  </si>
  <si>
    <t xml:space="preserve"> Lộc Thị Bích</t>
  </si>
  <si>
    <t>20/11/1992</t>
  </si>
  <si>
    <t>DTY1153210541</t>
  </si>
  <si>
    <t xml:space="preserve"> La Thị</t>
  </si>
  <si>
    <t>17/09/1993</t>
  </si>
  <si>
    <t>DTY1153210544</t>
  </si>
  <si>
    <t xml:space="preserve">Đặng Xuân </t>
  </si>
  <si>
    <t>20/7/1993</t>
  </si>
  <si>
    <t>DTY1153210277</t>
  </si>
  <si>
    <t xml:space="preserve">Triệu Văn </t>
  </si>
  <si>
    <t>Điệp</t>
  </si>
  <si>
    <t>12/11/1991</t>
  </si>
  <si>
    <t>DTY1153210280</t>
  </si>
  <si>
    <t xml:space="preserve">Vũ Việt </t>
  </si>
  <si>
    <t>08/09/1993</t>
  </si>
  <si>
    <t>DTY1153210285</t>
  </si>
  <si>
    <t>Huệ</t>
  </si>
  <si>
    <t>DTY1153210292</t>
  </si>
  <si>
    <t xml:space="preserve"> Hứa  Minh</t>
  </si>
  <si>
    <t>Lệ</t>
  </si>
  <si>
    <t>21/05/1993</t>
  </si>
  <si>
    <t>DTY1153210294</t>
  </si>
  <si>
    <t>22/01/1993</t>
  </si>
  <si>
    <t>DTY1153210301</t>
  </si>
  <si>
    <t xml:space="preserve"> Chu Tiến</t>
  </si>
  <si>
    <t>Ngọc</t>
  </si>
  <si>
    <t>26/09/1993</t>
  </si>
  <si>
    <t>Con TB 91%</t>
  </si>
  <si>
    <t>DTY 1153210147</t>
  </si>
  <si>
    <t>Bùi Thúy</t>
  </si>
  <si>
    <t>02/6/1992</t>
  </si>
  <si>
    <t>DTY1153210160</t>
  </si>
  <si>
    <t xml:space="preserve"> Hà Thị</t>
  </si>
  <si>
    <t>Khuyến</t>
  </si>
  <si>
    <t>09/05/1992</t>
  </si>
  <si>
    <t xml:space="preserve"> Cao Thị</t>
  </si>
  <si>
    <t>Lâm</t>
  </si>
  <si>
    <t>14/08/1992</t>
  </si>
  <si>
    <t>DTY1153210162</t>
  </si>
  <si>
    <t>Lan</t>
  </si>
  <si>
    <t>20/09/1992</t>
  </si>
  <si>
    <t>DTY1153210172</t>
  </si>
  <si>
    <t xml:space="preserve"> Cao Thị Song</t>
  </si>
  <si>
    <t>Ngà</t>
  </si>
  <si>
    <t>DTY1153210177</t>
  </si>
  <si>
    <t>09/01/1992</t>
  </si>
  <si>
    <t>DTY1153210180</t>
  </si>
  <si>
    <t xml:space="preserve"> Lo Văn</t>
  </si>
  <si>
    <t>Quang</t>
  </si>
  <si>
    <t>20/09/1990</t>
  </si>
  <si>
    <t>DTY1153210189</t>
  </si>
  <si>
    <t>05/10/1992</t>
  </si>
  <si>
    <t>DTY1153210190</t>
  </si>
  <si>
    <t xml:space="preserve"> Bùi Thị Lệ</t>
  </si>
  <si>
    <t>Thương</t>
  </si>
  <si>
    <t>22/11/1992</t>
  </si>
  <si>
    <t>DTY1153210191</t>
  </si>
  <si>
    <t>05/02/1992</t>
  </si>
  <si>
    <t>Thổ</t>
  </si>
  <si>
    <t>DTY1153210200</t>
  </si>
  <si>
    <t xml:space="preserve"> Lô Anh</t>
  </si>
  <si>
    <t>29/06/1992</t>
  </si>
  <si>
    <t>DTY1153210008</t>
  </si>
  <si>
    <t>Chí</t>
  </si>
  <si>
    <t>10/07/1992</t>
  </si>
  <si>
    <t xml:space="preserve"> Hoàng Văn</t>
  </si>
  <si>
    <t>DTY1153210015</t>
  </si>
  <si>
    <t xml:space="preserve"> Hà Danh</t>
  </si>
  <si>
    <t>Đoan</t>
  </si>
  <si>
    <t>23/07/1991</t>
  </si>
  <si>
    <t>DTY1153210021</t>
  </si>
  <si>
    <t xml:space="preserve"> Nịnh Thị</t>
  </si>
  <si>
    <t>02/07/1991</t>
  </si>
  <si>
    <t>DTY1153210037</t>
  </si>
  <si>
    <t>Huynh</t>
  </si>
  <si>
    <t>19/08/1992</t>
  </si>
  <si>
    <t>DTY1153210041</t>
  </si>
  <si>
    <t xml:space="preserve"> Trần Thị Thùy</t>
  </si>
  <si>
    <t>18/11/1992</t>
  </si>
  <si>
    <t>DTY1153210054</t>
  </si>
  <si>
    <t xml:space="preserve"> Hà Thị Phương</t>
  </si>
  <si>
    <t>02/04/1992</t>
  </si>
  <si>
    <t>DTY1153210058</t>
  </si>
  <si>
    <t>12/11/1992</t>
  </si>
  <si>
    <t>DTY1153210070</t>
  </si>
  <si>
    <t xml:space="preserve"> Vy Hải</t>
  </si>
  <si>
    <t>07/07/1992</t>
  </si>
  <si>
    <t>DTY1257201010151</t>
  </si>
  <si>
    <t>12/06/1993</t>
  </si>
  <si>
    <t>K45A</t>
  </si>
  <si>
    <t>DTY1257201010157</t>
  </si>
  <si>
    <t>20/06/1993</t>
  </si>
  <si>
    <t>DTY1257201010160</t>
  </si>
  <si>
    <t>Hoàn</t>
  </si>
  <si>
    <t>28/12/1993</t>
  </si>
  <si>
    <t>DTY1257201010175</t>
  </si>
  <si>
    <t>Lượng</t>
  </si>
  <si>
    <t>03/07/1994</t>
  </si>
  <si>
    <t>DTY 1257201010176</t>
  </si>
  <si>
    <t xml:space="preserve">Lý Thị </t>
  </si>
  <si>
    <t>Luyến</t>
  </si>
  <si>
    <t>11/09/1993</t>
  </si>
  <si>
    <t>DTY1257201010181</t>
  </si>
  <si>
    <t>Mỵ</t>
  </si>
  <si>
    <t>30/6/1992</t>
  </si>
  <si>
    <t>DTY1257201010182</t>
  </si>
  <si>
    <t>Ngoan</t>
  </si>
  <si>
    <t>04/06/1993</t>
  </si>
  <si>
    <t>DTY1257201010185</t>
  </si>
  <si>
    <t xml:space="preserve"> Ma Thị</t>
  </si>
  <si>
    <t>29/03/1993</t>
  </si>
  <si>
    <t>DTY1257201010189</t>
  </si>
  <si>
    <t xml:space="preserve"> Đàm Thị</t>
  </si>
  <si>
    <t>14/10/1993</t>
  </si>
  <si>
    <t>DTY1257201010193</t>
  </si>
  <si>
    <t xml:space="preserve"> Nông Thị Thuỳ</t>
  </si>
  <si>
    <t>Tin</t>
  </si>
  <si>
    <t>10/10/1994</t>
  </si>
  <si>
    <t>DTY1257201010195</t>
  </si>
  <si>
    <t xml:space="preserve"> Đinh Văn</t>
  </si>
  <si>
    <t>Trung</t>
  </si>
  <si>
    <t>15/02/1994</t>
  </si>
  <si>
    <t>DTY1257201010197</t>
  </si>
  <si>
    <t xml:space="preserve">Trần Thanh </t>
  </si>
  <si>
    <t>13/4/1994</t>
  </si>
  <si>
    <t>DTY1257201010191</t>
  </si>
  <si>
    <t xml:space="preserve">Đinh Chí </t>
  </si>
  <si>
    <t>17/08/1993</t>
  </si>
  <si>
    <t>K45B</t>
  </si>
  <si>
    <t>DTY1257201010011</t>
  </si>
  <si>
    <t xml:space="preserve">Phạm Thị </t>
  </si>
  <si>
    <t>15/08/1993</t>
  </si>
  <si>
    <t>DTY1257201010017</t>
  </si>
  <si>
    <t>06/12/1993</t>
  </si>
  <si>
    <t>DTY1257201010026</t>
  </si>
  <si>
    <t>Hạ A</t>
  </si>
  <si>
    <t>Khua</t>
  </si>
  <si>
    <t>03/02/1992</t>
  </si>
  <si>
    <t>H'mông</t>
  </si>
  <si>
    <t>DTY1257201010035</t>
  </si>
  <si>
    <t xml:space="preserve">Đồng Tiến </t>
  </si>
  <si>
    <t>Nam</t>
  </si>
  <si>
    <t>14/09/1993</t>
  </si>
  <si>
    <t>DTY1257201010041</t>
  </si>
  <si>
    <t>Quyên</t>
  </si>
  <si>
    <t>04/02/1992</t>
  </si>
  <si>
    <t>DTY1257201010042</t>
  </si>
  <si>
    <t>Lý Thị</t>
  </si>
  <si>
    <t>Tam</t>
  </si>
  <si>
    <t>18/03/1992</t>
  </si>
  <si>
    <t>DTY1257201010043</t>
  </si>
  <si>
    <t xml:space="preserve">Châu Thị </t>
  </si>
  <si>
    <t>12/11/1993</t>
  </si>
  <si>
    <t>DTY1257201010051</t>
  </si>
  <si>
    <t>Mùa A</t>
  </si>
  <si>
    <t>Trủng</t>
  </si>
  <si>
    <t>DTY1257201010057</t>
  </si>
  <si>
    <t xml:space="preserve">Mùi Văn </t>
  </si>
  <si>
    <t>Vưng</t>
  </si>
  <si>
    <t>11/08/1993</t>
  </si>
  <si>
    <t>DTY1257201010059</t>
  </si>
  <si>
    <t>28/06/1993</t>
  </si>
  <si>
    <t>DTY1257201010034</t>
  </si>
  <si>
    <t xml:space="preserve">Bùi Thị Hà </t>
  </si>
  <si>
    <t>My</t>
  </si>
  <si>
    <t>06/11/1993</t>
  </si>
  <si>
    <t>DTY1257201010023</t>
  </si>
  <si>
    <t>Huyền</t>
  </si>
  <si>
    <t>18/01/1993</t>
  </si>
  <si>
    <t>DTY1257201010265</t>
  </si>
  <si>
    <t xml:space="preserve"> Nguyễn Ngọc Hoàng</t>
  </si>
  <si>
    <t>06/02/1993</t>
  </si>
  <si>
    <t>K45C</t>
  </si>
  <si>
    <t>DTY1257201010266</t>
  </si>
  <si>
    <t xml:space="preserve"> Viên Thị Lan</t>
  </si>
  <si>
    <t>26/12/1992</t>
  </si>
  <si>
    <t>Ánh</t>
  </si>
  <si>
    <t>DTY1257201010284</t>
  </si>
  <si>
    <t xml:space="preserve"> Vũ Thị</t>
  </si>
  <si>
    <t>03/04/1993</t>
  </si>
  <si>
    <t>Mai</t>
  </si>
  <si>
    <t>12/08/1994</t>
  </si>
  <si>
    <t>DTY1257201010295</t>
  </si>
  <si>
    <t>DTY1257201010299</t>
  </si>
  <si>
    <t>Phấn</t>
  </si>
  <si>
    <t>27/09/1993</t>
  </si>
  <si>
    <t>DTY 1257201010289</t>
  </si>
  <si>
    <t xml:space="preserve">Lương Văn </t>
  </si>
  <si>
    <t>01/07/1993</t>
  </si>
  <si>
    <t>DTY 1257201010311</t>
  </si>
  <si>
    <t>18/03/1993</t>
  </si>
  <si>
    <t>DTY 1257201010401</t>
  </si>
  <si>
    <t>Nguyễn Tuấn</t>
  </si>
  <si>
    <t>23/01/1993</t>
  </si>
  <si>
    <t>K45D</t>
  </si>
  <si>
    <t>DTY1257201010407</t>
  </si>
  <si>
    <t xml:space="preserve"> Phạm Hải</t>
  </si>
  <si>
    <t>Đường</t>
  </si>
  <si>
    <t>17/01/1992</t>
  </si>
  <si>
    <t>DTY 1257201010419</t>
  </si>
  <si>
    <t xml:space="preserve">Hà Văn </t>
  </si>
  <si>
    <t>14/03/1993</t>
  </si>
  <si>
    <t>DTY 1257201010421</t>
  </si>
  <si>
    <t>Nguyễn Công</t>
  </si>
  <si>
    <t>13/12/1993</t>
  </si>
  <si>
    <t>DTY1257201010420</t>
  </si>
  <si>
    <t xml:space="preserve"> Cao Thị </t>
  </si>
  <si>
    <t>Hoài</t>
  </si>
  <si>
    <t>06/07/1993</t>
  </si>
  <si>
    <t>DTY1257201010427</t>
  </si>
  <si>
    <t xml:space="preserve"> Trương Thị Thanh </t>
  </si>
  <si>
    <t>DTY 1257201010433</t>
  </si>
  <si>
    <t xml:space="preserve">Đinh Xuân </t>
  </si>
  <si>
    <t>18/08/1993</t>
  </si>
  <si>
    <t xml:space="preserve">Quách Thị </t>
  </si>
  <si>
    <t>Liền</t>
  </si>
  <si>
    <t>10/11/1993</t>
  </si>
  <si>
    <t>DTY 1257201010435</t>
  </si>
  <si>
    <t>Lê Thị Thanh</t>
  </si>
  <si>
    <t>Mến</t>
  </si>
  <si>
    <t>28/02/1993</t>
  </si>
  <si>
    <t>DTY1257201010436</t>
  </si>
  <si>
    <t>Na</t>
  </si>
  <si>
    <t>21/12/1993</t>
  </si>
  <si>
    <t>DTY1257201010438</t>
  </si>
  <si>
    <t>16/10/1993</t>
  </si>
  <si>
    <t>DTY1257201010447</t>
  </si>
  <si>
    <t xml:space="preserve">Phạm Xuân </t>
  </si>
  <si>
    <t>Thành</t>
  </si>
  <si>
    <t>27/07/1993</t>
  </si>
  <si>
    <t>DTY1257201010451</t>
  </si>
  <si>
    <t xml:space="preserve"> Lê Ngọc</t>
  </si>
  <si>
    <t>Thoả</t>
  </si>
  <si>
    <t>23/06/1994</t>
  </si>
  <si>
    <t>DTY1257201010212</t>
  </si>
  <si>
    <t xml:space="preserve"> Trần Diệu</t>
  </si>
  <si>
    <t>Dư</t>
  </si>
  <si>
    <t>27/01/1994</t>
  </si>
  <si>
    <t>K45E</t>
  </si>
  <si>
    <t>Con BB 64%</t>
  </si>
  <si>
    <t>DTY1257201010214</t>
  </si>
  <si>
    <t xml:space="preserve"> Phạm Văn</t>
  </si>
  <si>
    <t>Dương</t>
  </si>
  <si>
    <t>DTY1257201010216</t>
  </si>
  <si>
    <t>20/05/1992</t>
  </si>
  <si>
    <t>DTY1257201010217</t>
  </si>
  <si>
    <t>DTY1257201010218</t>
  </si>
  <si>
    <t>25/08/1993</t>
  </si>
  <si>
    <t>DTY1257201010220</t>
  </si>
  <si>
    <t xml:space="preserve"> Nguyễn Công</t>
  </si>
  <si>
    <t>DTY1257201010221</t>
  </si>
  <si>
    <t>16/11/1992</t>
  </si>
  <si>
    <t>DTY1257201010222</t>
  </si>
  <si>
    <t>28/03/1993</t>
  </si>
  <si>
    <t>DTY1257201010231</t>
  </si>
  <si>
    <t xml:space="preserve">Cao Thị </t>
  </si>
  <si>
    <t>Kim</t>
  </si>
  <si>
    <t>10/09/1993</t>
  </si>
  <si>
    <t>DTY 1257201010235</t>
  </si>
  <si>
    <t>Cam Thị Thùy</t>
  </si>
  <si>
    <t>03/12/1993</t>
  </si>
  <si>
    <t>DTY1257201010236</t>
  </si>
  <si>
    <t xml:space="preserve"> Phùng Minh</t>
  </si>
  <si>
    <t>Lực</t>
  </si>
  <si>
    <t>02/10/1994</t>
  </si>
  <si>
    <t>DTY1257201010241</t>
  </si>
  <si>
    <t>20/09/1993</t>
  </si>
  <si>
    <t>DTY1257201010256</t>
  </si>
  <si>
    <t xml:space="preserve"> Bế Thị</t>
  </si>
  <si>
    <t>18/02/1993</t>
  </si>
  <si>
    <t>DTY1257201010257</t>
  </si>
  <si>
    <t xml:space="preserve"> Bùi Thị Thu</t>
  </si>
  <si>
    <t>16/06/1993</t>
  </si>
  <si>
    <t>DTY 1257201010239</t>
  </si>
  <si>
    <t xml:space="preserve">Hoàng Ngọc </t>
  </si>
  <si>
    <t>Minh</t>
  </si>
  <si>
    <t>11/03/1993</t>
  </si>
  <si>
    <t>DTY1257201010210</t>
  </si>
  <si>
    <t xml:space="preserve">Hoàng Thị Tuyết </t>
  </si>
  <si>
    <t>Chinh</t>
  </si>
  <si>
    <t>18/06/1993</t>
  </si>
  <si>
    <t>DTY1357201010032</t>
  </si>
  <si>
    <t xml:space="preserve"> Lại Quỳnh</t>
  </si>
  <si>
    <t>06/12/1995</t>
  </si>
  <si>
    <t>K46A</t>
  </si>
  <si>
    <t>DTY1357201010037</t>
  </si>
  <si>
    <t xml:space="preserve"> Trần Thị Vân</t>
  </si>
  <si>
    <t>24/08/1995</t>
  </si>
  <si>
    <t>Con TB 31%</t>
  </si>
  <si>
    <t>DTY1357201010193</t>
  </si>
  <si>
    <t>Hảo</t>
  </si>
  <si>
    <t>19/01/1994</t>
  </si>
  <si>
    <t>DTY1357201010194</t>
  </si>
  <si>
    <t xml:space="preserve"> Bế Thị Thanh</t>
  </si>
  <si>
    <t>29/06/1994</t>
  </si>
  <si>
    <t>DTY1357201010247</t>
  </si>
  <si>
    <t>Huế</t>
  </si>
  <si>
    <t>24/03/1994</t>
  </si>
  <si>
    <t>DTY1357201010282</t>
  </si>
  <si>
    <t>DTY1357201010278</t>
  </si>
  <si>
    <t xml:space="preserve"> Tăng Văn</t>
  </si>
  <si>
    <t>20/08/1995</t>
  </si>
  <si>
    <t>DTY1357201010286</t>
  </si>
  <si>
    <t xml:space="preserve"> Phạm Thị </t>
  </si>
  <si>
    <t>02/08/1994</t>
  </si>
  <si>
    <t>DTY1357201010314</t>
  </si>
  <si>
    <t xml:space="preserve"> Phùng Nguyệt</t>
  </si>
  <si>
    <t>20/04/1995</t>
  </si>
  <si>
    <t>Con BB 2/3 (69%)</t>
  </si>
  <si>
    <t>DTY1357201010328</t>
  </si>
  <si>
    <t xml:space="preserve"> Hoàng Thị Thuý</t>
  </si>
  <si>
    <t>26/01/1995</t>
  </si>
  <si>
    <t>DTY1357201010388</t>
  </si>
  <si>
    <t>24/10/1994</t>
  </si>
  <si>
    <t>DTY1357201010410</t>
  </si>
  <si>
    <t>01/12/1994</t>
  </si>
  <si>
    <t>Con TB 78%</t>
  </si>
  <si>
    <t>DTY1357201010441</t>
  </si>
  <si>
    <t>Như</t>
  </si>
  <si>
    <t>05/10/1994</t>
  </si>
  <si>
    <t>DTY1357201010497</t>
  </si>
  <si>
    <t xml:space="preserve"> Triệu Thị Lan</t>
  </si>
  <si>
    <t>Sinh</t>
  </si>
  <si>
    <t>14/07/1994</t>
  </si>
  <si>
    <t>DTY1357201010508</t>
  </si>
  <si>
    <t xml:space="preserve"> Diệp Thị </t>
  </si>
  <si>
    <t>07/04/1994</t>
  </si>
  <si>
    <t>DTY1357201010510</t>
  </si>
  <si>
    <t xml:space="preserve">Nguyễn Ngọc </t>
  </si>
  <si>
    <t>Tân</t>
  </si>
  <si>
    <t>05/03/1994</t>
  </si>
  <si>
    <t>DTY1357201010517</t>
  </si>
  <si>
    <t>03/05/1994</t>
  </si>
  <si>
    <t>DTY1357201010537</t>
  </si>
  <si>
    <t xml:space="preserve"> Lăng Thị</t>
  </si>
  <si>
    <t>12/05/1995</t>
  </si>
  <si>
    <t>DTY1357201010539</t>
  </si>
  <si>
    <t>05/07/1994</t>
  </si>
  <si>
    <t>Thư</t>
  </si>
  <si>
    <t>DTY1357201010592</t>
  </si>
  <si>
    <t>Vũ Đình</t>
  </si>
  <si>
    <t>Tiến</t>
  </si>
  <si>
    <t>10/03/1994</t>
  </si>
  <si>
    <t>DTY1357201010612</t>
  </si>
  <si>
    <t xml:space="preserve"> Thân Thị Diễm</t>
  </si>
  <si>
    <t>02/05/1995</t>
  </si>
  <si>
    <t>Con BB 2/3 (61%)</t>
  </si>
  <si>
    <t>DTY1357201010646</t>
  </si>
  <si>
    <t xml:space="preserve">Nhâm Quang </t>
  </si>
  <si>
    <t>01/08/1995</t>
  </si>
  <si>
    <t>DTY1357201010703</t>
  </si>
  <si>
    <t xml:space="preserve">Sùng Seo </t>
  </si>
  <si>
    <t>Xướng</t>
  </si>
  <si>
    <t>29/09/1995</t>
  </si>
  <si>
    <t>DTY1357201010577</t>
  </si>
  <si>
    <t xml:space="preserve">Bùi Thị Thương </t>
  </si>
  <si>
    <t>13/03/1994</t>
  </si>
  <si>
    <t>DTY1357201010039</t>
  </si>
  <si>
    <t xml:space="preserve">Lý Ngọc </t>
  </si>
  <si>
    <t>24/10/1995</t>
  </si>
  <si>
    <t>K46B</t>
  </si>
  <si>
    <t>DTY1357201010042</t>
  </si>
  <si>
    <t xml:space="preserve"> Đặng Ngọc</t>
  </si>
  <si>
    <t>10/11/1994</t>
  </si>
  <si>
    <t>DTY1357201010055</t>
  </si>
  <si>
    <t>20/08/1994</t>
  </si>
  <si>
    <t>DTY1357201010061</t>
  </si>
  <si>
    <t>Chờ</t>
  </si>
  <si>
    <t>24/04/1994</t>
  </si>
  <si>
    <t>10/08/1995</t>
  </si>
  <si>
    <t>DTY1357201010197</t>
  </si>
  <si>
    <t xml:space="preserve"> Hà Thị Thanh</t>
  </si>
  <si>
    <t>02/03/1994</t>
  </si>
  <si>
    <t>DTY1357201010213</t>
  </si>
  <si>
    <t>22/02/1994</t>
  </si>
  <si>
    <t>DTY1357201010301</t>
  </si>
  <si>
    <t xml:space="preserve"> Hoàng Minh</t>
  </si>
  <si>
    <t>Khoan</t>
  </si>
  <si>
    <t>01/05/1995</t>
  </si>
  <si>
    <t>DTY1357201010466</t>
  </si>
  <si>
    <t>10/12/1994</t>
  </si>
  <si>
    <t>DTY1357201010509</t>
  </si>
  <si>
    <t xml:space="preserve"> Nguyễn Đức</t>
  </si>
  <si>
    <t>14/10/1994</t>
  </si>
  <si>
    <t>DTY1357201010536</t>
  </si>
  <si>
    <t>28/02/1994</t>
  </si>
  <si>
    <t>DTY1357201010565</t>
  </si>
  <si>
    <t xml:space="preserve"> Hà Tố</t>
  </si>
  <si>
    <t>23/11/1994</t>
  </si>
  <si>
    <t>DTY1357201010583</t>
  </si>
  <si>
    <t>12/12/1994</t>
  </si>
  <si>
    <t>DTY1357201010702</t>
  </si>
  <si>
    <t>26/03/1995</t>
  </si>
  <si>
    <t>DTY1357201010053</t>
  </si>
  <si>
    <t>Bùi Thị Ngọc</t>
  </si>
  <si>
    <t>Châm</t>
  </si>
  <si>
    <t>26/6/1994</t>
  </si>
  <si>
    <t>K46C</t>
  </si>
  <si>
    <t>DTY 1357201010122</t>
  </si>
  <si>
    <t>20/8/1995</t>
  </si>
  <si>
    <t>DTY1357201010161</t>
  </si>
  <si>
    <t>07/10/1994</t>
  </si>
  <si>
    <t>DTY1357201010210</t>
  </si>
  <si>
    <t>02/02/1994</t>
  </si>
  <si>
    <t>DTY1357201010260</t>
  </si>
  <si>
    <t>DTY1357201010268</t>
  </si>
  <si>
    <t xml:space="preserve"> Mè Thị</t>
  </si>
  <si>
    <t>31/12/1994</t>
  </si>
  <si>
    <t>Con TB 41%</t>
  </si>
  <si>
    <t>DTY 1357201010293</t>
  </si>
  <si>
    <t>Ngọc Thị Thanh</t>
  </si>
  <si>
    <t>03/08/1994</t>
  </si>
  <si>
    <t>18/06/1994</t>
  </si>
  <si>
    <t>DTY 1357201010251</t>
  </si>
  <si>
    <t>26/02/1995</t>
  </si>
  <si>
    <t>DTY1357201010351</t>
  </si>
  <si>
    <t xml:space="preserve"> Đặng Thùy</t>
  </si>
  <si>
    <t>21/09/1994</t>
  </si>
  <si>
    <t>DTY1357201010353</t>
  </si>
  <si>
    <t xml:space="preserve"> Trần Thị Hương</t>
  </si>
  <si>
    <t>20/12/1994</t>
  </si>
  <si>
    <t>DTY1357201010368</t>
  </si>
  <si>
    <t xml:space="preserve"> Chu Thị</t>
  </si>
  <si>
    <t>Lương</t>
  </si>
  <si>
    <t>DTY1357201010374</t>
  </si>
  <si>
    <t>Lý</t>
  </si>
  <si>
    <t>15/04/1994</t>
  </si>
  <si>
    <t>DTY1357201010431</t>
  </si>
  <si>
    <t xml:space="preserve"> Mông Văn</t>
  </si>
  <si>
    <t>Ngọt</t>
  </si>
  <si>
    <t>DTY1357201010435</t>
  </si>
  <si>
    <t>Nhất</t>
  </si>
  <si>
    <t>30/01/1994</t>
  </si>
  <si>
    <t>DTY1357201010478</t>
  </si>
  <si>
    <t xml:space="preserve">Hoàng Thị Kim </t>
  </si>
  <si>
    <t>24/04/1995</t>
  </si>
  <si>
    <t>DTY1357201010490</t>
  </si>
  <si>
    <t>Quyền</t>
  </si>
  <si>
    <t>09/09/1994</t>
  </si>
  <si>
    <t>DTY1357201010496</t>
  </si>
  <si>
    <t xml:space="preserve"> Vy Thị Như</t>
  </si>
  <si>
    <t>07/09/1994</t>
  </si>
  <si>
    <t>DTY1357201010519</t>
  </si>
  <si>
    <t xml:space="preserve"> Trương Thị</t>
  </si>
  <si>
    <t>11/10/1995</t>
  </si>
  <si>
    <t>DTY1357201010527</t>
  </si>
  <si>
    <t>08/06/1994</t>
  </si>
  <si>
    <t>DTY1357201010545</t>
  </si>
  <si>
    <t xml:space="preserve"> La Thị Kim</t>
  </si>
  <si>
    <t>26/10/1994</t>
  </si>
  <si>
    <t>DTY1357201010552</t>
  </si>
  <si>
    <t xml:space="preserve"> Lương Mỹ</t>
  </si>
  <si>
    <t>13/06/1995</t>
  </si>
  <si>
    <t>DTY1357201010567</t>
  </si>
  <si>
    <t>06/10/1994</t>
  </si>
  <si>
    <t>DTY1357201010002</t>
  </si>
  <si>
    <t>An</t>
  </si>
  <si>
    <t>20/11/1994</t>
  </si>
  <si>
    <t>K46D</t>
  </si>
  <si>
    <t>DTY1357201010010</t>
  </si>
  <si>
    <t xml:space="preserve"> Lý Hoàng</t>
  </si>
  <si>
    <t>13/06/1994</t>
  </si>
  <si>
    <t>DTY1357201010081</t>
  </si>
  <si>
    <t xml:space="preserve">Ngọc Thị </t>
  </si>
  <si>
    <t>Diễm</t>
  </si>
  <si>
    <t>16/01/1995</t>
  </si>
  <si>
    <t>DTY1357201010094</t>
  </si>
  <si>
    <t xml:space="preserve"> Nguyễn Thùy</t>
  </si>
  <si>
    <t>27/09/1995</t>
  </si>
  <si>
    <t>DTY1357201010238</t>
  </si>
  <si>
    <t>25/02/1993</t>
  </si>
  <si>
    <t>DTY1357201010295</t>
  </si>
  <si>
    <t>10/08/1994</t>
  </si>
  <si>
    <t xml:space="preserve"> Dương Thị</t>
  </si>
  <si>
    <t>DTY1357201010361</t>
  </si>
  <si>
    <t>Lợi</t>
  </si>
  <si>
    <t>24/05/1994</t>
  </si>
  <si>
    <t>DTY1357201010391</t>
  </si>
  <si>
    <t xml:space="preserve">Trần Quỳnh </t>
  </si>
  <si>
    <t>1/02/1995</t>
  </si>
  <si>
    <t>DTY1357201010683</t>
  </si>
  <si>
    <t xml:space="preserve">Sầm Tố </t>
  </si>
  <si>
    <t>18/12/1994</t>
  </si>
  <si>
    <t>DTY1357201010686</t>
  </si>
  <si>
    <t>27/08/1994</t>
  </si>
  <si>
    <t>DTY1357201010708</t>
  </si>
  <si>
    <t xml:space="preserve"> Hứa Thị</t>
  </si>
  <si>
    <t>DTY 1357201010016</t>
  </si>
  <si>
    <t xml:space="preserve">Đặng Trọng </t>
  </si>
  <si>
    <t>K46E</t>
  </si>
  <si>
    <t>DTY1357201010014</t>
  </si>
  <si>
    <t xml:space="preserve"> Lý Thị Kim</t>
  </si>
  <si>
    <t>14/11/1994</t>
  </si>
  <si>
    <t>DTY1357201010211</t>
  </si>
  <si>
    <t xml:space="preserve">Triệu Thị </t>
  </si>
  <si>
    <t>DTY1357201010248</t>
  </si>
  <si>
    <t>21/8/1993</t>
  </si>
  <si>
    <t>DTY1357201010345</t>
  </si>
  <si>
    <t xml:space="preserve"> Vi Thị</t>
  </si>
  <si>
    <t>15/10/1995</t>
  </si>
  <si>
    <t>DTY1357201010364</t>
  </si>
  <si>
    <t>Lụa</t>
  </si>
  <si>
    <t>DTY1357201010382</t>
  </si>
  <si>
    <t>Mận</t>
  </si>
  <si>
    <t>24/02/1994</t>
  </si>
  <si>
    <t>DTY1357201010456</t>
  </si>
  <si>
    <t xml:space="preserve"> Đinh Thị Kiều</t>
  </si>
  <si>
    <t>08/06/1995</t>
  </si>
  <si>
    <t>DTY 1357201010454</t>
  </si>
  <si>
    <t>Hoàng Thị Hồng</t>
  </si>
  <si>
    <t>01/9/1995</t>
  </si>
  <si>
    <t>DTY1357201010472</t>
  </si>
  <si>
    <t>08/03/1994</t>
  </si>
  <si>
    <t>DTY1357201010498</t>
  </si>
  <si>
    <t xml:space="preserve">Trịnh Thị </t>
  </si>
  <si>
    <t>05/11/1994</t>
  </si>
  <si>
    <t>DTY1357201010549</t>
  </si>
  <si>
    <t>Thiệp</t>
  </si>
  <si>
    <t>07/10/1995</t>
  </si>
  <si>
    <t>DTY1357201010600</t>
  </si>
  <si>
    <t>Tới</t>
  </si>
  <si>
    <t>20/12/1995</t>
  </si>
  <si>
    <t>DTY1357201010603</t>
  </si>
  <si>
    <t xml:space="preserve"> Sầm Thị Thu</t>
  </si>
  <si>
    <t>Trà</t>
  </si>
  <si>
    <t>28/01/1994</t>
  </si>
  <si>
    <t>DTY1357201010607</t>
  </si>
  <si>
    <t xml:space="preserve">Ngô Thị Quỳnh </t>
  </si>
  <si>
    <t>22/10/1995</t>
  </si>
  <si>
    <t>DTY1357201010660</t>
  </si>
  <si>
    <t>24/08/1994</t>
  </si>
  <si>
    <t>DTY1357201010659</t>
  </si>
  <si>
    <t>04/10/1995</t>
  </si>
  <si>
    <t>DTY1357201010709</t>
  </si>
  <si>
    <t xml:space="preserve"> Hà Hải</t>
  </si>
  <si>
    <t>06/09/1994</t>
  </si>
  <si>
    <t>DTY1357201010544</t>
  </si>
  <si>
    <t>Thêu</t>
  </si>
  <si>
    <t>DTY1457201010005</t>
  </si>
  <si>
    <t xml:space="preserve">Đinh Lan </t>
  </si>
  <si>
    <t>08/09/1996</t>
  </si>
  <si>
    <t>K47A</t>
  </si>
  <si>
    <t>DTY1457201010111</t>
  </si>
  <si>
    <t>Hoàng Thị Minh</t>
  </si>
  <si>
    <t>30/11/1996</t>
  </si>
  <si>
    <t>DTY1457201010189</t>
  </si>
  <si>
    <t>Quản Thị Phương</t>
  </si>
  <si>
    <t>Loan</t>
  </si>
  <si>
    <t>22/05/1996</t>
  </si>
  <si>
    <t>DTY 1457201010185</t>
  </si>
  <si>
    <t>Bùi Thị Thùy</t>
  </si>
  <si>
    <t>20/12/1996</t>
  </si>
  <si>
    <t>Con nuôi TB 32%</t>
  </si>
  <si>
    <t>15/02/1996</t>
  </si>
  <si>
    <t>DTY1457201010136</t>
  </si>
  <si>
    <t xml:space="preserve">Tô Thị </t>
  </si>
  <si>
    <t>27/06/1996</t>
  </si>
  <si>
    <t>DTY1457201010237</t>
  </si>
  <si>
    <t xml:space="preserve">Lường Thị </t>
  </si>
  <si>
    <t>Niên</t>
  </si>
  <si>
    <t>27/08/1996</t>
  </si>
  <si>
    <t>DTY1457201010168</t>
  </si>
  <si>
    <t xml:space="preserve">Trần Thị </t>
  </si>
  <si>
    <t>11/08/1995</t>
  </si>
  <si>
    <t>DTY1457201010073</t>
  </si>
  <si>
    <t>Thạch Đức</t>
  </si>
  <si>
    <t>K47B</t>
  </si>
  <si>
    <t>DTY1457201010203</t>
  </si>
  <si>
    <t>Miền</t>
  </si>
  <si>
    <t>09/06/1996</t>
  </si>
  <si>
    <t>DTY1457201010232</t>
  </si>
  <si>
    <t>Nhuần</t>
  </si>
  <si>
    <t>25/10/1996</t>
  </si>
  <si>
    <t>DTY1457201010238</t>
  </si>
  <si>
    <t xml:space="preserve">Âu Thị </t>
  </si>
  <si>
    <t>Nương</t>
  </si>
  <si>
    <t>03/06/1995</t>
  </si>
  <si>
    <t>DTY1457201010217</t>
  </si>
  <si>
    <t>18/02/1996</t>
  </si>
  <si>
    <t>Con nuôi  BB 61%</t>
  </si>
  <si>
    <t>DTY1457201010296</t>
  </si>
  <si>
    <t>Ma Kim</t>
  </si>
  <si>
    <t>Thoại</t>
  </si>
  <si>
    <t>11/09/1996</t>
  </si>
  <si>
    <t>DTY1457201010329</t>
  </si>
  <si>
    <t>Dương Thị Huyền</t>
  </si>
  <si>
    <t>11/01/1995</t>
  </si>
  <si>
    <t xml:space="preserve">Hà Tiến </t>
  </si>
  <si>
    <t>Vinh</t>
  </si>
  <si>
    <t>28/08/1996</t>
  </si>
  <si>
    <t>DTY1457201010372</t>
  </si>
  <si>
    <t>Sầm Đình</t>
  </si>
  <si>
    <t>Văn</t>
  </si>
  <si>
    <t>13/04/1996</t>
  </si>
  <si>
    <t>DTY1457201010134</t>
  </si>
  <si>
    <t>Trần Thu</t>
  </si>
  <si>
    <t>30/09/1995</t>
  </si>
  <si>
    <t>DTY1457201010181</t>
  </si>
  <si>
    <t>15/09/1995</t>
  </si>
  <si>
    <t>DTY1457201010330</t>
  </si>
  <si>
    <t>Lã Thị Thu</t>
  </si>
  <si>
    <t>19/01/1996</t>
  </si>
  <si>
    <t>DTY1457201010123</t>
  </si>
  <si>
    <t xml:space="preserve">Ngô Minh </t>
  </si>
  <si>
    <t>28/03/1996</t>
  </si>
  <si>
    <t>K47C</t>
  </si>
  <si>
    <t>DTY1457201010197</t>
  </si>
  <si>
    <t xml:space="preserve">Lê Thiên </t>
  </si>
  <si>
    <t>11/09/1995</t>
  </si>
  <si>
    <t>DTY1457201010198</t>
  </si>
  <si>
    <t>14/06/1996</t>
  </si>
  <si>
    <t>DTY 1457201010214</t>
  </si>
  <si>
    <t>01/11/1996</t>
  </si>
  <si>
    <t>DTY1457201010245</t>
  </si>
  <si>
    <t>Phúc</t>
  </si>
  <si>
    <t>20/08/1996</t>
  </si>
  <si>
    <t>DTY1457201010332</t>
  </si>
  <si>
    <t>15/08/1995</t>
  </si>
  <si>
    <t>DTY1457201010057</t>
  </si>
  <si>
    <t xml:space="preserve">Lưu Quang </t>
  </si>
  <si>
    <t>16/10/1992</t>
  </si>
  <si>
    <t>K47D</t>
  </si>
  <si>
    <t>DTY1457201010126</t>
  </si>
  <si>
    <t>Nguyễn Duy</t>
  </si>
  <si>
    <t>05/09/1996</t>
  </si>
  <si>
    <t>DTY1457201010090</t>
  </si>
  <si>
    <t>20/11/1996</t>
  </si>
  <si>
    <t>DTY1457201010165</t>
  </si>
  <si>
    <t xml:space="preserve">Bàn Thị </t>
  </si>
  <si>
    <t>09/09/1996</t>
  </si>
  <si>
    <t>DTY1457201010226</t>
  </si>
  <si>
    <t>Vũ Thị Thanh</t>
  </si>
  <si>
    <t>Nhàn</t>
  </si>
  <si>
    <t>03/05/1996</t>
  </si>
  <si>
    <t>DTY1457201010259</t>
  </si>
  <si>
    <t>Lương Thị Thúy</t>
  </si>
  <si>
    <t>13/11/1995</t>
  </si>
  <si>
    <t>DTY1457201010284</t>
  </si>
  <si>
    <t>Ma Công</t>
  </si>
  <si>
    <t>13/07/1996</t>
  </si>
  <si>
    <t>DTY1457201010152</t>
  </si>
  <si>
    <t xml:space="preserve">Đỗ Ngọc </t>
  </si>
  <si>
    <t>Kiên</t>
  </si>
  <si>
    <t>10/03/1996</t>
  </si>
  <si>
    <t>DTY1457201010063</t>
  </si>
  <si>
    <t xml:space="preserve">Hứa Minh </t>
  </si>
  <si>
    <t>07/03/1995</t>
  </si>
  <si>
    <t>DTY1457201010207</t>
  </si>
  <si>
    <t xml:space="preserve">Nguyễn Trà </t>
  </si>
  <si>
    <t>04/07/1996</t>
  </si>
  <si>
    <t>DTY 1457201010335</t>
  </si>
  <si>
    <t xml:space="preserve">Nguyễn Như </t>
  </si>
  <si>
    <t>07/01/1996</t>
  </si>
  <si>
    <t xml:space="preserve"> Hộ nghèo </t>
  </si>
  <si>
    <t xml:space="preserve"> Lê Thị Hồng</t>
  </si>
  <si>
    <t>Huấn</t>
  </si>
  <si>
    <t>Con BB 71%</t>
  </si>
  <si>
    <t>Con BB 51%</t>
  </si>
  <si>
    <t>Con TB 23%</t>
  </si>
  <si>
    <t xml:space="preserve"> Nông Quang</t>
  </si>
  <si>
    <t>Đội</t>
  </si>
  <si>
    <t>03/04/1992</t>
  </si>
  <si>
    <t>Hoan</t>
  </si>
  <si>
    <t>03/09/1991</t>
  </si>
  <si>
    <t>21/10/1993</t>
  </si>
  <si>
    <t>03/01/1990</t>
  </si>
  <si>
    <t>01/10/1992</t>
  </si>
  <si>
    <t>Từ Thị Thương</t>
  </si>
  <si>
    <t>26/06/1993</t>
  </si>
  <si>
    <t xml:space="preserve"> Nguyễn Thị Hồng</t>
  </si>
  <si>
    <t>26/03/1992</t>
  </si>
  <si>
    <t xml:space="preserve"> Nguyễn Phương</t>
  </si>
  <si>
    <t>03/09/1993</t>
  </si>
  <si>
    <t>05/12/1992</t>
  </si>
  <si>
    <t xml:space="preserve">Ma Công </t>
  </si>
  <si>
    <t>Bồn</t>
  </si>
  <si>
    <t>26/4/1992</t>
  </si>
  <si>
    <t xml:space="preserve"> Hoàng Khánh</t>
  </si>
  <si>
    <t>Duy</t>
  </si>
  <si>
    <t xml:space="preserve"> Bùi Thị Phương</t>
  </si>
  <si>
    <t>26/01/1992</t>
  </si>
  <si>
    <t>Giỏi</t>
  </si>
  <si>
    <t>02/02/1992</t>
  </si>
  <si>
    <t xml:space="preserve"> Bùi Thị Minh</t>
  </si>
  <si>
    <t>06/02/1992</t>
  </si>
  <si>
    <t xml:space="preserve"> Đặng Thị Hương</t>
  </si>
  <si>
    <t>20/11/1993</t>
  </si>
  <si>
    <t xml:space="preserve"> Trịnh Yến</t>
  </si>
  <si>
    <t>24/02/1992</t>
  </si>
  <si>
    <t>16/02/1992</t>
  </si>
  <si>
    <t xml:space="preserve"> Phương Thị</t>
  </si>
  <si>
    <t>13/04/1993</t>
  </si>
  <si>
    <t xml:space="preserve"> Hà Văn</t>
  </si>
  <si>
    <t>25/05/1991</t>
  </si>
  <si>
    <t xml:space="preserve"> Bùi Văn </t>
  </si>
  <si>
    <t>Thọ</t>
  </si>
  <si>
    <t>03/01/1991</t>
  </si>
  <si>
    <t xml:space="preserve"> Nguyễn Thị Yến</t>
  </si>
  <si>
    <t xml:space="preserve"> Đinh Khắc Việt </t>
  </si>
  <si>
    <t>30/05/1993</t>
  </si>
  <si>
    <t xml:space="preserve"> Phạm Hồng</t>
  </si>
  <si>
    <t>Chất</t>
  </si>
  <si>
    <t>26/07/1994</t>
  </si>
  <si>
    <t xml:space="preserve"> Nông Thị Thu</t>
  </si>
  <si>
    <t>19/05/1993</t>
  </si>
  <si>
    <t xml:space="preserve"> Lô Thị Thu</t>
  </si>
  <si>
    <t>02/05/1993</t>
  </si>
  <si>
    <t>Con BB 68%</t>
  </si>
  <si>
    <t>25/11/1984</t>
  </si>
  <si>
    <t>20/03/1993</t>
  </si>
  <si>
    <t xml:space="preserve"> Đỗ Thị Minh</t>
  </si>
  <si>
    <t xml:space="preserve">Đinh Thị </t>
  </si>
  <si>
    <t>Xuyến</t>
  </si>
  <si>
    <t xml:space="preserve"> Đinh Thu</t>
  </si>
  <si>
    <t>05/09/1993</t>
  </si>
  <si>
    <t xml:space="preserve"> Lương Thị</t>
  </si>
  <si>
    <t>11/02/1993</t>
  </si>
  <si>
    <t>26/08/1993</t>
  </si>
  <si>
    <t xml:space="preserve"> Lô Thị</t>
  </si>
  <si>
    <t>04/04/1994</t>
  </si>
  <si>
    <t xml:space="preserve"> Lục Thị</t>
  </si>
  <si>
    <t>Luyện</t>
  </si>
  <si>
    <t>25/01/1993</t>
  </si>
  <si>
    <t xml:space="preserve"> Nguyễn Thanh</t>
  </si>
  <si>
    <t>30/04/1993</t>
  </si>
  <si>
    <t>Tuyên</t>
  </si>
  <si>
    <t>Nguyễn Hồng</t>
  </si>
  <si>
    <t>11/12/1993</t>
  </si>
  <si>
    <t>Nguyễn Minh</t>
  </si>
  <si>
    <t>Hiếu</t>
  </si>
  <si>
    <t>25/03/1995</t>
  </si>
  <si>
    <t xml:space="preserve"> Trần Thị Thu</t>
  </si>
  <si>
    <t>09/02/1995</t>
  </si>
  <si>
    <t>13/11/1994</t>
  </si>
  <si>
    <t>08/01/1994</t>
  </si>
  <si>
    <t>05/08/1993</t>
  </si>
  <si>
    <t>28/02/1995</t>
  </si>
  <si>
    <t>Nắng</t>
  </si>
  <si>
    <t>21/11/1995</t>
  </si>
  <si>
    <t xml:space="preserve">Phan Văn </t>
  </si>
  <si>
    <t>Thực</t>
  </si>
  <si>
    <t>02/09/1995</t>
  </si>
  <si>
    <t>15/06/1994</t>
  </si>
  <si>
    <t>12/07/1995</t>
  </si>
  <si>
    <t>Con TB 36%</t>
  </si>
  <si>
    <t xml:space="preserve">Nguyễn Chính </t>
  </si>
  <si>
    <t>Sâm</t>
  </si>
  <si>
    <t>20/09/1994</t>
  </si>
  <si>
    <t>21/11/1994</t>
  </si>
  <si>
    <t>Lục Thị Hải</t>
  </si>
  <si>
    <t>14/04/1995</t>
  </si>
  <si>
    <t>05/08/1994</t>
  </si>
  <si>
    <t>29/12/1994</t>
  </si>
  <si>
    <t xml:space="preserve"> Lê Thị Kim</t>
  </si>
  <si>
    <t>18/09/1995</t>
  </si>
  <si>
    <t>Phạm Thị</t>
  </si>
  <si>
    <t>20/03/1994</t>
  </si>
  <si>
    <t>Hiệu</t>
  </si>
  <si>
    <t>27/03/1994</t>
  </si>
  <si>
    <t>27/10/1994</t>
  </si>
  <si>
    <t xml:space="preserve"> Phan Thu </t>
  </si>
  <si>
    <t>19/09/1994</t>
  </si>
  <si>
    <t>26/09/1995</t>
  </si>
  <si>
    <t>25/03/1994</t>
  </si>
  <si>
    <t>Trí</t>
  </si>
  <si>
    <t>04/05/1994</t>
  </si>
  <si>
    <t>Tuyền</t>
  </si>
  <si>
    <t>Nguyễn Thị Quỳnh</t>
  </si>
  <si>
    <t>08/10/1996</t>
  </si>
  <si>
    <t>Con nuôi TB 21%</t>
  </si>
  <si>
    <t xml:space="preserve">Tăng Thị </t>
  </si>
  <si>
    <t>21/07/1995</t>
  </si>
  <si>
    <t xml:space="preserve">Ngô Thị Bích </t>
  </si>
  <si>
    <t>28/09/1996</t>
  </si>
  <si>
    <t>08/01/1996</t>
  </si>
  <si>
    <t xml:space="preserve">     ĐẠI HỌC THÁI NGUYÊN</t>
  </si>
  <si>
    <t>28/11/1993</t>
  </si>
  <si>
    <t>DTY1257205010051</t>
  </si>
  <si>
    <t xml:space="preserve">Lê Tuyết </t>
  </si>
  <si>
    <t>DTY1257205010050</t>
  </si>
  <si>
    <t xml:space="preserve"> Nguyễn Thị Vân</t>
  </si>
  <si>
    <t>24/01/1994</t>
  </si>
  <si>
    <t>Con TB 2/4</t>
  </si>
  <si>
    <t>DTY1257205010055</t>
  </si>
  <si>
    <t xml:space="preserve"> Phùng Thị Mỹ</t>
  </si>
  <si>
    <t>08/04/1994</t>
  </si>
  <si>
    <t>DTY1257205010074</t>
  </si>
  <si>
    <t>17/07/1994</t>
  </si>
  <si>
    <t>DTY1257205010094</t>
  </si>
  <si>
    <t xml:space="preserve"> Âu Diệu</t>
  </si>
  <si>
    <t>Thuỳ</t>
  </si>
  <si>
    <t>DTY1257205010020</t>
  </si>
  <si>
    <t>Hoàng Thị Ngọc</t>
  </si>
  <si>
    <t>03/12/1994</t>
  </si>
  <si>
    <t>DTY1257205010032</t>
  </si>
  <si>
    <t>13/08/1994</t>
  </si>
  <si>
    <t>DTY1257205010033</t>
  </si>
  <si>
    <t>Thân Thị Thu</t>
  </si>
  <si>
    <t>DTY1257205010045</t>
  </si>
  <si>
    <t xml:space="preserve"> Hoàng Thị Lệ</t>
  </si>
  <si>
    <t>31/05/1994</t>
  </si>
  <si>
    <t>DTY1357205010013</t>
  </si>
  <si>
    <t>Thào A</t>
  </si>
  <si>
    <t>Hạng</t>
  </si>
  <si>
    <t>01/12/1995</t>
  </si>
  <si>
    <t>DTY1357205010057</t>
  </si>
  <si>
    <t>Hoàng Thị Thanh</t>
  </si>
  <si>
    <t>28/12/1995</t>
  </si>
  <si>
    <t>DTY1357205010062</t>
  </si>
  <si>
    <t>Nguyễn Thị Hoài</t>
  </si>
  <si>
    <t>23/08/1995</t>
  </si>
  <si>
    <t>DTY1357205010084</t>
  </si>
  <si>
    <t xml:space="preserve">Vị </t>
  </si>
  <si>
    <t>07/04/1995</t>
  </si>
  <si>
    <t>DTY 1457205010008</t>
  </si>
  <si>
    <t>DTY 1457205010006</t>
  </si>
  <si>
    <t xml:space="preserve">Chu Thị </t>
  </si>
  <si>
    <t>25/12/1995</t>
  </si>
  <si>
    <t>DTY1457205010022</t>
  </si>
  <si>
    <t xml:space="preserve">Sùng A </t>
  </si>
  <si>
    <t>06/10/1996</t>
  </si>
  <si>
    <t>Mông</t>
  </si>
  <si>
    <t>Dương Na</t>
  </si>
  <si>
    <t>Ly</t>
  </si>
  <si>
    <t>11/11/1995</t>
  </si>
  <si>
    <t>DTY1457205010045</t>
  </si>
  <si>
    <t xml:space="preserve">Ly Thị Khánh </t>
  </si>
  <si>
    <t>Pu Péo</t>
  </si>
  <si>
    <t>DTY1457205010060</t>
  </si>
  <si>
    <t>Nông Thị Thanh</t>
  </si>
  <si>
    <t>23/06/1996</t>
  </si>
  <si>
    <t>DTY1457205010021</t>
  </si>
  <si>
    <t>06/09/1995</t>
  </si>
  <si>
    <t>DTY1457205010076</t>
  </si>
  <si>
    <t xml:space="preserve">Nịnh Thị </t>
  </si>
  <si>
    <t>Tiên</t>
  </si>
  <si>
    <t>DTY1053230001</t>
  </si>
  <si>
    <t>01/01/1992</t>
  </si>
  <si>
    <t>DTY1053230022</t>
  </si>
  <si>
    <t xml:space="preserve"> Đỗ Dương Cẩm</t>
  </si>
  <si>
    <t>08/07/1991</t>
  </si>
  <si>
    <t>Con TB 30%</t>
  </si>
  <si>
    <t>DTY1053230027</t>
  </si>
  <si>
    <t>Chu Thị</t>
  </si>
  <si>
    <t>28/03/1992</t>
  </si>
  <si>
    <t>DTY1153230041</t>
  </si>
  <si>
    <t>11/06/1993</t>
  </si>
  <si>
    <t>DTY1153230045</t>
  </si>
  <si>
    <t>25/03/1992</t>
  </si>
  <si>
    <t>DTY1257203020006</t>
  </si>
  <si>
    <t>DTY1257203020008</t>
  </si>
  <si>
    <t xml:space="preserve"> Triệu Quốc</t>
  </si>
  <si>
    <t>Đạt</t>
  </si>
  <si>
    <t>27/12/1994</t>
  </si>
  <si>
    <t>DTY1257203020039</t>
  </si>
  <si>
    <t xml:space="preserve"> Lường Thành</t>
  </si>
  <si>
    <t>Nhơn</t>
  </si>
  <si>
    <t>13/12/1994</t>
  </si>
  <si>
    <t>DTY1257203020060</t>
  </si>
  <si>
    <t xml:space="preserve"> Ma Đình</t>
  </si>
  <si>
    <t>Tưởng</t>
  </si>
  <si>
    <t>17/12/1992</t>
  </si>
  <si>
    <t>DTY 1257203020051</t>
  </si>
  <si>
    <t>Lưu Thị Thu</t>
  </si>
  <si>
    <t>21/10/1994</t>
  </si>
  <si>
    <t>Con NNCĐHH</t>
  </si>
  <si>
    <t>DTY125720300045</t>
  </si>
  <si>
    <t>Sim</t>
  </si>
  <si>
    <t xml:space="preserve">Giáy </t>
  </si>
  <si>
    <t>DTY1357203020009</t>
  </si>
  <si>
    <t>08/03/1995</t>
  </si>
  <si>
    <t>DTY1357203020056</t>
  </si>
  <si>
    <t xml:space="preserve"> Triệu Văn</t>
  </si>
  <si>
    <t>26/08/1995</t>
  </si>
  <si>
    <t>DTY1357203020061</t>
  </si>
  <si>
    <t xml:space="preserve"> Triệu Thị</t>
  </si>
  <si>
    <t>19/07/1995</t>
  </si>
  <si>
    <t>DTY1357203020064</t>
  </si>
  <si>
    <t>Trì</t>
  </si>
  <si>
    <t>04/08/1995</t>
  </si>
  <si>
    <t>DTY1357203020022</t>
  </si>
  <si>
    <t>DTY 1357203020067</t>
  </si>
  <si>
    <t xml:space="preserve">Nguyễn Nhật </t>
  </si>
  <si>
    <t>Vũ</t>
  </si>
  <si>
    <t>16/06/1995</t>
  </si>
  <si>
    <t xml:space="preserve">Lã Thị </t>
  </si>
  <si>
    <t>15/07/1995</t>
  </si>
  <si>
    <t>DTY1457203020015</t>
  </si>
  <si>
    <t>DTY 1457203020022</t>
  </si>
  <si>
    <t>DTY 1457203020033</t>
  </si>
  <si>
    <t>14/05/1996</t>
  </si>
  <si>
    <t>DTY 1457203020041</t>
  </si>
  <si>
    <t>Sáy</t>
  </si>
  <si>
    <t>DTY1457203020050</t>
  </si>
  <si>
    <t xml:space="preserve">Lăng Thị </t>
  </si>
  <si>
    <t>16/03/1996</t>
  </si>
  <si>
    <t>DTY 1457203020049</t>
  </si>
  <si>
    <t xml:space="preserve">Diệp Văn </t>
  </si>
  <si>
    <t>DTY1053240019</t>
  </si>
  <si>
    <t xml:space="preserve">Hoàng Hồng </t>
  </si>
  <si>
    <t>Quân</t>
  </si>
  <si>
    <t>27/05/1992</t>
  </si>
  <si>
    <t>DTY1053240020</t>
  </si>
  <si>
    <t xml:space="preserve"> Hà Hương</t>
  </si>
  <si>
    <t>16/08/1992</t>
  </si>
  <si>
    <t>DTY1153240001</t>
  </si>
  <si>
    <t>Hoàng Thị Lan</t>
  </si>
  <si>
    <t>31/10/1992</t>
  </si>
  <si>
    <t>DTY1153240013</t>
  </si>
  <si>
    <t>28/04/1994</t>
  </si>
  <si>
    <t>DTY1257206010011</t>
  </si>
  <si>
    <t xml:space="preserve">Vũ Lê </t>
  </si>
  <si>
    <t>21/07/1994</t>
  </si>
  <si>
    <t>DTY1257206010024</t>
  </si>
  <si>
    <t>14/05/1993</t>
  </si>
  <si>
    <t>DTY1357206010028</t>
  </si>
  <si>
    <t>16/01/1994</t>
  </si>
  <si>
    <t>DTY 1457206010004</t>
  </si>
  <si>
    <t xml:space="preserve">Nguyễn Thị Mỹ </t>
  </si>
  <si>
    <t>Con nuôi BB 71%</t>
  </si>
  <si>
    <t>DTY 1457206010003</t>
  </si>
  <si>
    <t xml:space="preserve">Nguyễn Hải </t>
  </si>
  <si>
    <t>DTY 1457206010024</t>
  </si>
  <si>
    <t>Lê Thị Xuân</t>
  </si>
  <si>
    <t xml:space="preserve"> Thu</t>
  </si>
  <si>
    <t>19/11/1996</t>
  </si>
  <si>
    <t>DTY1457206010027</t>
  </si>
  <si>
    <t>14/11/1995</t>
  </si>
  <si>
    <t>Thân nhân của người có công với cách mạng, con mồ côi, dân tộc rất ít người ở vùng có điều kiện KTXH ĐBKK, con người bị tai nạn lao động</t>
  </si>
  <si>
    <t>II</t>
  </si>
  <si>
    <t>Dân tộc thiểu số hộ nghèo/cận nghèo</t>
  </si>
  <si>
    <t>I</t>
  </si>
  <si>
    <t>I.</t>
  </si>
  <si>
    <t>II.</t>
  </si>
  <si>
    <t>Con người mắc BNN</t>
  </si>
  <si>
    <t>Con người TNLĐ</t>
  </si>
  <si>
    <t>DTY1257201010424</t>
  </si>
  <si>
    <t xml:space="preserve"> Ngân Thị </t>
  </si>
  <si>
    <t>08/12/1993</t>
  </si>
  <si>
    <t>Thân nhân người có công với cách mạng, con mồ côi, dân tộc rất ít người ở vùng có điều kiện KTXH ĐBKK, con người bị tai nạn lao động</t>
  </si>
  <si>
    <t>DTY1457201010383</t>
  </si>
  <si>
    <t>DTY 1457203020017</t>
  </si>
  <si>
    <t>Tổng</t>
  </si>
  <si>
    <t>Đợt 2</t>
  </si>
  <si>
    <t>(Đơn vị tính: Đồng)</t>
  </si>
  <si>
    <t>Hệ</t>
  </si>
  <si>
    <t>Ngành</t>
  </si>
  <si>
    <t>Đối tượng miễn học phí</t>
  </si>
  <si>
    <t>Đối tượng giảm 50% học phí</t>
  </si>
  <si>
    <t>Tổng số tiền miễn giảm</t>
  </si>
  <si>
    <t>Số SV</t>
  </si>
  <si>
    <t>Đại học</t>
  </si>
  <si>
    <t xml:space="preserve">Bác sĩ đa khoa </t>
  </si>
  <si>
    <t>Bác sĩ Y học dự phòng</t>
  </si>
  <si>
    <t>Bác sĩ Răng Hàm Mặt</t>
  </si>
  <si>
    <t>Cộng (I)</t>
  </si>
  <si>
    <t>Cao đẳng</t>
  </si>
  <si>
    <t>Cộng (II)</t>
  </si>
  <si>
    <t>Cộng (III)= (I) + (II)</t>
  </si>
  <si>
    <t>Đợt 3</t>
  </si>
  <si>
    <t>Đợt 4</t>
  </si>
  <si>
    <t>Mức miễn giảm</t>
  </si>
  <si>
    <t>Số tiền được miễn</t>
  </si>
  <si>
    <t>Số tiền được giảm</t>
  </si>
  <si>
    <t>Dược</t>
  </si>
  <si>
    <t>KTXN</t>
  </si>
  <si>
    <t>Điều dưỡng</t>
  </si>
  <si>
    <t xml:space="preserve">TỪ THÁNG 9/2015 - THÁNG 12/2015 </t>
  </si>
  <si>
    <t>K44A</t>
  </si>
  <si>
    <t>K44B</t>
  </si>
  <si>
    <t>K44C</t>
  </si>
  <si>
    <t>K44D</t>
  </si>
  <si>
    <t xml:space="preserve">Phạm Minh </t>
  </si>
  <si>
    <t xml:space="preserve">Hậu </t>
  </si>
  <si>
    <t>Tà ôi</t>
  </si>
  <si>
    <t xml:space="preserve">Tống Thị </t>
  </si>
  <si>
    <t>K44E</t>
  </si>
  <si>
    <t>K44I</t>
  </si>
  <si>
    <t xml:space="preserve">Nguyễn Mỹ </t>
  </si>
  <si>
    <t xml:space="preserve">Nùng </t>
  </si>
  <si>
    <t xml:space="preserve">Diệu </t>
  </si>
  <si>
    <t xml:space="preserve">Tày </t>
  </si>
  <si>
    <t xml:space="preserve">Lương Thị Hoài </t>
  </si>
  <si>
    <t>Dũng</t>
  </si>
  <si>
    <t xml:space="preserve">Nông Văn </t>
  </si>
  <si>
    <t>Chuẩn</t>
  </si>
  <si>
    <t xml:space="preserve">Vỳ Văn </t>
  </si>
  <si>
    <t>Đối</t>
  </si>
  <si>
    <t>Thuấn</t>
  </si>
  <si>
    <t xml:space="preserve">Gì Thị </t>
  </si>
  <si>
    <t>Nhít</t>
  </si>
  <si>
    <t xml:space="preserve">Lã Văn </t>
  </si>
  <si>
    <t>Dân</t>
  </si>
  <si>
    <t xml:space="preserve">Mông Thị </t>
  </si>
  <si>
    <t>Lương Minh</t>
  </si>
  <si>
    <t>Bùi Linh</t>
  </si>
  <si>
    <t>Nguyễn Việt</t>
  </si>
  <si>
    <t xml:space="preserve">Chảo Văn </t>
  </si>
  <si>
    <t>Lù</t>
  </si>
  <si>
    <t>Mơ</t>
  </si>
  <si>
    <t xml:space="preserve">La Thùy </t>
  </si>
  <si>
    <t>Ninh</t>
  </si>
  <si>
    <t xml:space="preserve">Phương Thị </t>
  </si>
  <si>
    <t xml:space="preserve">Lâm Thị </t>
  </si>
  <si>
    <t xml:space="preserve">Đào Thị </t>
  </si>
  <si>
    <t xml:space="preserve">Hoàng Bích </t>
  </si>
  <si>
    <t xml:space="preserve">Phạm Ngọc </t>
  </si>
  <si>
    <t xml:space="preserve">Nụ </t>
  </si>
  <si>
    <t xml:space="preserve">Dương Văn </t>
  </si>
  <si>
    <t>Ma Vũ</t>
  </si>
  <si>
    <t xml:space="preserve">Phạm Thanh </t>
  </si>
  <si>
    <t>Thiên</t>
  </si>
  <si>
    <t xml:space="preserve">Đinh Thùy </t>
  </si>
  <si>
    <t xml:space="preserve">Lò Thị </t>
  </si>
  <si>
    <t>Bun</t>
  </si>
  <si>
    <t xml:space="preserve">Hà </t>
  </si>
  <si>
    <t>Nguyễn Thị Minh</t>
  </si>
  <si>
    <t>Trần Thị Thảo</t>
  </si>
  <si>
    <t>K48A</t>
  </si>
  <si>
    <t>K48B</t>
  </si>
  <si>
    <t>K48C</t>
  </si>
  <si>
    <t>K48D</t>
  </si>
  <si>
    <t xml:space="preserve"> K48E</t>
  </si>
  <si>
    <t xml:space="preserve"> K48G</t>
  </si>
  <si>
    <t>K48I</t>
  </si>
  <si>
    <t>Lào</t>
  </si>
  <si>
    <t xml:space="preserve"> Hộ cận nghèo</t>
  </si>
  <si>
    <t>Chu Thúy</t>
  </si>
  <si>
    <t xml:space="preserve">Huệ </t>
  </si>
  <si>
    <t xml:space="preserve">Nguyễn Quý Trọng </t>
  </si>
  <si>
    <t>Nguyễn Quang</t>
  </si>
  <si>
    <t>Nguyễn Thùy</t>
  </si>
  <si>
    <t xml:space="preserve">Nguyễn Xuân </t>
  </si>
  <si>
    <t xml:space="preserve">Khổng Thị Bích </t>
  </si>
  <si>
    <t xml:space="preserve"> K48C</t>
  </si>
  <si>
    <t>K48E</t>
  </si>
  <si>
    <t xml:space="preserve">Con TB 1/4 </t>
  </si>
  <si>
    <t>Con BB 81%</t>
  </si>
  <si>
    <t>Con TB  4/4</t>
  </si>
  <si>
    <t>Con nuôi TB 33%</t>
  </si>
  <si>
    <t>Con nuôi BB 61%</t>
  </si>
  <si>
    <t>TRƯỜNG ĐẠI HỌC Y DƯỢC</t>
  </si>
  <si>
    <t xml:space="preserve">Phan Thị </t>
  </si>
  <si>
    <t>Châu</t>
  </si>
  <si>
    <t>Chu Thị Hồng</t>
  </si>
  <si>
    <t xml:space="preserve">Ngọc </t>
  </si>
  <si>
    <t xml:space="preserve">Đinh Quốc </t>
  </si>
  <si>
    <t xml:space="preserve">Sự </t>
  </si>
  <si>
    <t>RHM K8</t>
  </si>
  <si>
    <t>Dinh</t>
  </si>
  <si>
    <t xml:space="preserve">Vi Thanh </t>
  </si>
  <si>
    <t>Phạm Thị Hồng</t>
  </si>
  <si>
    <t>Bùi Thị Minh</t>
  </si>
  <si>
    <t>Nguyễn Thị Xuân</t>
  </si>
  <si>
    <t>Đinh Bá</t>
  </si>
  <si>
    <t xml:space="preserve">Quách Thu </t>
  </si>
  <si>
    <t xml:space="preserve">Nguyễn Quốc </t>
  </si>
  <si>
    <t xml:space="preserve">Đạt </t>
  </si>
  <si>
    <t xml:space="preserve">Lang Thị </t>
  </si>
  <si>
    <t xml:space="preserve">Chảo Xuân </t>
  </si>
  <si>
    <t xml:space="preserve">Lê Thị </t>
  </si>
  <si>
    <t xml:space="preserve">Cao Thị Trà </t>
  </si>
  <si>
    <t xml:space="preserve">Hiệu </t>
  </si>
  <si>
    <t>YHDP K9A</t>
  </si>
  <si>
    <t xml:space="preserve">Nguyễn Thanh </t>
  </si>
  <si>
    <t>Nhài</t>
  </si>
  <si>
    <t xml:space="preserve">Trương Văn </t>
  </si>
  <si>
    <t>Diễn</t>
  </si>
  <si>
    <t>Con TB 45%</t>
  </si>
  <si>
    <t>Con TB 85%</t>
  </si>
  <si>
    <t>Con TB 35%</t>
  </si>
  <si>
    <t>Con TB 4/4</t>
  </si>
  <si>
    <t>Con BB 72%</t>
  </si>
  <si>
    <t xml:space="preserve">Quàng Văn </t>
  </si>
  <si>
    <t>Thiêm</t>
  </si>
  <si>
    <t xml:space="preserve">Lưu Thị Bích </t>
  </si>
  <si>
    <t>Bế Thị Ánh</t>
  </si>
  <si>
    <t>CNĐD K12A</t>
  </si>
  <si>
    <t>CNĐD K12B</t>
  </si>
  <si>
    <t>Vũ Thị Hồng</t>
  </si>
  <si>
    <t>CNĐDK11</t>
  </si>
  <si>
    <t>CNĐD K10B</t>
  </si>
  <si>
    <t>CNĐD K10A</t>
  </si>
  <si>
    <t>CNĐD K9B</t>
  </si>
  <si>
    <t>CNĐD K9A</t>
  </si>
  <si>
    <t>CNĐD K11</t>
  </si>
  <si>
    <t>YHDP K4</t>
  </si>
  <si>
    <t>YHDP K5</t>
  </si>
  <si>
    <t>YHDP K6</t>
  </si>
  <si>
    <t>YHDP K7A</t>
  </si>
  <si>
    <t>YHDP K9B</t>
  </si>
  <si>
    <t>YHDP K8</t>
  </si>
  <si>
    <t>RHM K3</t>
  </si>
  <si>
    <t>RHM K4</t>
  </si>
  <si>
    <t>RHM K5</t>
  </si>
  <si>
    <t>RHM K7</t>
  </si>
  <si>
    <t>RHM K6</t>
  </si>
  <si>
    <t>Mông Thúy</t>
  </si>
  <si>
    <t>CĐKTXN K5</t>
  </si>
  <si>
    <t>Diêu</t>
  </si>
  <si>
    <t>ĐH Dược 7A</t>
  </si>
  <si>
    <t>ĐH Dược 8A</t>
  </si>
  <si>
    <t>ĐH Dược 9A</t>
  </si>
  <si>
    <t>ĐH Dược 9B</t>
  </si>
  <si>
    <t>ĐH Dược 8B</t>
  </si>
  <si>
    <t>ĐH Dược 7B</t>
  </si>
  <si>
    <t>ĐH Dược 10A</t>
  </si>
  <si>
    <t>ĐH Dược 10B</t>
  </si>
  <si>
    <t>ĐH Dược 11A</t>
  </si>
  <si>
    <t>ĐH Dược 11B</t>
  </si>
  <si>
    <t>Hộ  cận nghèo</t>
  </si>
  <si>
    <t>DTY1053210138</t>
  </si>
  <si>
    <t>03/4/1989</t>
  </si>
  <si>
    <t>03/11/1991</t>
  </si>
  <si>
    <t>DTY1153210126</t>
  </si>
  <si>
    <t>20/02/1993</t>
  </si>
  <si>
    <t>DTY1153210514</t>
  </si>
  <si>
    <t>01/12/1993</t>
  </si>
  <si>
    <t>DTY1153210012</t>
  </si>
  <si>
    <t>22/02/1992</t>
  </si>
  <si>
    <t>DTY1153210064</t>
  </si>
  <si>
    <t>DTY1257201010009</t>
  </si>
  <si>
    <t>10/4/1993</t>
  </si>
  <si>
    <t>DTY1257201010280</t>
  </si>
  <si>
    <t>29/9/1993</t>
  </si>
  <si>
    <t>DTY1257201010429</t>
  </si>
  <si>
    <t>DTY1257201010454</t>
  </si>
  <si>
    <t xml:space="preserve">Trần Quốc </t>
  </si>
  <si>
    <t>15/6/1993</t>
  </si>
  <si>
    <t>DTY1357201010581</t>
  </si>
  <si>
    <t>16/12/1994</t>
  </si>
  <si>
    <t>DTY1357201010103</t>
  </si>
  <si>
    <t>DTY1357201010063</t>
  </si>
  <si>
    <t>18/6/1994</t>
  </si>
  <si>
    <t>Con TB 44%</t>
  </si>
  <si>
    <t>DTY1457201010058</t>
  </si>
  <si>
    <t>19/8/1995</t>
  </si>
  <si>
    <t>DTY1457201010402</t>
  </si>
  <si>
    <t>27/10/1996</t>
  </si>
  <si>
    <t>DTY1457201010229</t>
  </si>
  <si>
    <t>20/9/1995</t>
  </si>
  <si>
    <t>DTY1557201010213</t>
  </si>
  <si>
    <t>29/12/1997</t>
  </si>
  <si>
    <t>DTY1557201010445</t>
  </si>
  <si>
    <t>04/5/1997</t>
  </si>
  <si>
    <t>DTY1557201010073</t>
  </si>
  <si>
    <t>02/10/1996</t>
  </si>
  <si>
    <t>DTY1557201010170</t>
  </si>
  <si>
    <t>21/3/1996</t>
  </si>
  <si>
    <t>DTY1557201010184</t>
  </si>
  <si>
    <t>DTY1557201010189</t>
  </si>
  <si>
    <t>01/11/1997</t>
  </si>
  <si>
    <t>27/3/1997</t>
  </si>
  <si>
    <t>DTY1557201010195</t>
  </si>
  <si>
    <t>20/6/1996</t>
  </si>
  <si>
    <t>DTY1557201010224</t>
  </si>
  <si>
    <t>14/6/1996</t>
  </si>
  <si>
    <t xml:space="preserve"> Hộ nghèo</t>
  </si>
  <si>
    <t>DTY1557201010504</t>
  </si>
  <si>
    <t>30/3/1997</t>
  </si>
  <si>
    <t>DTY1557201010514</t>
  </si>
  <si>
    <t>25/6/1995</t>
  </si>
  <si>
    <t>DTY1557201010598</t>
  </si>
  <si>
    <t>13/5/1996</t>
  </si>
  <si>
    <t>DTY1557201010616</t>
  </si>
  <si>
    <t>04/9/1997</t>
  </si>
  <si>
    <t>DTY1557201010434</t>
  </si>
  <si>
    <t>10/01/1991</t>
  </si>
  <si>
    <t>DTY1557201010123</t>
  </si>
  <si>
    <t>30/11/1997</t>
  </si>
  <si>
    <t>DTY1557201010320</t>
  </si>
  <si>
    <t>04/10/1997</t>
  </si>
  <si>
    <t>DTY1557201010351</t>
  </si>
  <si>
    <t>17/7/1997</t>
  </si>
  <si>
    <t xml:space="preserve">DTY1557201010403 </t>
  </si>
  <si>
    <t>16/3/1997</t>
  </si>
  <si>
    <t>DTY1557201010567</t>
  </si>
  <si>
    <t>17/02/1997</t>
  </si>
  <si>
    <t xml:space="preserve">DTY1557201010168 </t>
  </si>
  <si>
    <t>DTY1557201010321</t>
  </si>
  <si>
    <t>21/01/1996</t>
  </si>
  <si>
    <t>DTY1557201010428</t>
  </si>
  <si>
    <t>19/12/1997</t>
  </si>
  <si>
    <t>DTY1557201010239</t>
  </si>
  <si>
    <t>10/3/1997</t>
  </si>
  <si>
    <t>DTY1557201010296</t>
  </si>
  <si>
    <t>15/5/1997</t>
  </si>
  <si>
    <t>DTY1557201010091</t>
  </si>
  <si>
    <t xml:space="preserve"> 15/01/1997</t>
  </si>
  <si>
    <t>DTY1557201010172</t>
  </si>
  <si>
    <t>05/11/1995</t>
  </si>
  <si>
    <t>DTY1557201010277</t>
  </si>
  <si>
    <t>04/11/1997</t>
  </si>
  <si>
    <t>DTY1557201010405</t>
  </si>
  <si>
    <t>18/7/1997</t>
  </si>
  <si>
    <t>DTY1557201010585</t>
  </si>
  <si>
    <t>15/4/1997</t>
  </si>
  <si>
    <t>DTY1557201010430</t>
  </si>
  <si>
    <t>10/6/1997</t>
  </si>
  <si>
    <t>DTY1557201010037</t>
  </si>
  <si>
    <t>08/3/1996</t>
  </si>
  <si>
    <t>DTY1557201010241</t>
  </si>
  <si>
    <t>12/11/1997</t>
  </si>
  <si>
    <t>DTY1557201010494</t>
  </si>
  <si>
    <t>11/11/1997</t>
  </si>
  <si>
    <t>DTY1557201010601</t>
  </si>
  <si>
    <t>17/12/1996</t>
  </si>
  <si>
    <t>DTY1557201010050</t>
  </si>
  <si>
    <t>15/12/1996</t>
  </si>
  <si>
    <t>DTY1557201010144</t>
  </si>
  <si>
    <t>28/9/1996</t>
  </si>
  <si>
    <t>DTY1557201010330</t>
  </si>
  <si>
    <t>11/8/1996</t>
  </si>
  <si>
    <t>DTY1557201010463</t>
  </si>
  <si>
    <t>25/4/1996</t>
  </si>
  <si>
    <t>DTY1557201010004</t>
  </si>
  <si>
    <t xml:space="preserve">Vi Ngọc </t>
  </si>
  <si>
    <t>K48G</t>
  </si>
  <si>
    <t>DTY1557201010604</t>
  </si>
  <si>
    <t>12/10/1996</t>
  </si>
  <si>
    <t>Mã sinh viên</t>
  </si>
  <si>
    <t>DTY1152020009</t>
  </si>
  <si>
    <t xml:space="preserve">DTY1152020017 </t>
  </si>
  <si>
    <t xml:space="preserve">DTY1152020027 </t>
  </si>
  <si>
    <t>DTY1152020029</t>
  </si>
  <si>
    <t>DTY1152020032</t>
  </si>
  <si>
    <t>DTY1152020033</t>
  </si>
  <si>
    <t>DTY1152020052</t>
  </si>
  <si>
    <t>DTY1152020071</t>
  </si>
  <si>
    <t>DTY1152020075</t>
  </si>
  <si>
    <t>DTY1152020076</t>
  </si>
  <si>
    <t>DTY1152020078</t>
  </si>
  <si>
    <t>DTY1152020088</t>
  </si>
  <si>
    <t>DTY1152020089</t>
  </si>
  <si>
    <t xml:space="preserve">DTY1152020094 </t>
  </si>
  <si>
    <t xml:space="preserve">DTY1152020106 </t>
  </si>
  <si>
    <t>DTY1152020110</t>
  </si>
  <si>
    <t xml:space="preserve">DTY1152020116 </t>
  </si>
  <si>
    <t>DTY1152020117</t>
  </si>
  <si>
    <t>DTY1257204010083</t>
  </si>
  <si>
    <t xml:space="preserve">DTY1257204010138 </t>
  </si>
  <si>
    <t>DTY1257204010143</t>
  </si>
  <si>
    <t>DTY1257204010156</t>
  </si>
  <si>
    <t>DTY1257204010157</t>
  </si>
  <si>
    <t>DTY1257204010086</t>
  </si>
  <si>
    <t>19/3/1993</t>
  </si>
  <si>
    <t>DTY1257204010003</t>
  </si>
  <si>
    <t xml:space="preserve">DTY1257204010008 </t>
  </si>
  <si>
    <t>DTY1257204010022</t>
  </si>
  <si>
    <t>DTY1257204010029</t>
  </si>
  <si>
    <t xml:space="preserve">DTY1257204010030 </t>
  </si>
  <si>
    <t>DTY1257204010031</t>
  </si>
  <si>
    <t>DTY1257204010046</t>
  </si>
  <si>
    <t>DTY1257204010055</t>
  </si>
  <si>
    <t>DTY1257204010064</t>
  </si>
  <si>
    <t>DTY1257204010068</t>
  </si>
  <si>
    <t xml:space="preserve">DTY1257204010072 </t>
  </si>
  <si>
    <t>DTY1357204010039</t>
  </si>
  <si>
    <t>DTY1357204010073</t>
  </si>
  <si>
    <t>DTY1357204010081</t>
  </si>
  <si>
    <t>DTY1357204010083</t>
  </si>
  <si>
    <t xml:space="preserve">DTY1357204010100 </t>
  </si>
  <si>
    <t xml:space="preserve">DTY1357204010116 </t>
  </si>
  <si>
    <t>DTY1357204010120</t>
  </si>
  <si>
    <t xml:space="preserve">DTY1357204010123 </t>
  </si>
  <si>
    <t>DTY1357204010140</t>
  </si>
  <si>
    <t>DTY1357204010180</t>
  </si>
  <si>
    <t xml:space="preserve">DTY1357204010179 </t>
  </si>
  <si>
    <t>DTY1357204010033</t>
  </si>
  <si>
    <t>DTY1357204010038</t>
  </si>
  <si>
    <t>DTY1357204010041</t>
  </si>
  <si>
    <t>DTY1357204010042</t>
  </si>
  <si>
    <t>DTY1357204010057</t>
  </si>
  <si>
    <t>DTY1357204010111</t>
  </si>
  <si>
    <t>DTY1357204010146</t>
  </si>
  <si>
    <t>DTY1357204010150</t>
  </si>
  <si>
    <t>DTY1357204010151</t>
  </si>
  <si>
    <t xml:space="preserve">DTY1357204010161 </t>
  </si>
  <si>
    <t>DTY1457204010046</t>
  </si>
  <si>
    <t>DTY1457204010053</t>
  </si>
  <si>
    <t>DTY1457204010107</t>
  </si>
  <si>
    <t>DTY1457204010022</t>
  </si>
  <si>
    <t>DTY1557204010076</t>
  </si>
  <si>
    <t>17/5/1997</t>
  </si>
  <si>
    <t xml:space="preserve">DTY1557204010104 </t>
  </si>
  <si>
    <t>DTY1557204010115</t>
  </si>
  <si>
    <t>23/01/1995</t>
  </si>
  <si>
    <t>DTY1557204010005</t>
  </si>
  <si>
    <t>22/01/1997</t>
  </si>
  <si>
    <t>DTY1557204010021</t>
  </si>
  <si>
    <t>05/9/1997</t>
  </si>
  <si>
    <t>DTY1557204010017</t>
  </si>
  <si>
    <t>05/12/1997</t>
  </si>
  <si>
    <t>DTY1557204010049</t>
  </si>
  <si>
    <t>18/6/1996</t>
  </si>
  <si>
    <t>DTY1557204010094</t>
  </si>
  <si>
    <t>01/9/1997</t>
  </si>
  <si>
    <t>DTY1557204010016</t>
  </si>
  <si>
    <t>08/4/1996</t>
  </si>
  <si>
    <t>DTY1557204010067</t>
  </si>
  <si>
    <t>19/4/1997</t>
  </si>
  <si>
    <t>DTY1557204010144</t>
  </si>
  <si>
    <t>02/3/1995</t>
  </si>
  <si>
    <t>DTY1557204010098</t>
  </si>
  <si>
    <t>11/10/1997</t>
  </si>
  <si>
    <t xml:space="preserve">DTY1152020019 </t>
  </si>
  <si>
    <t xml:space="preserve">DTY1152020050 </t>
  </si>
  <si>
    <t xml:space="preserve">DTY1152020051 </t>
  </si>
  <si>
    <t>DTY1152020120</t>
  </si>
  <si>
    <t>DTY1257204010080</t>
  </si>
  <si>
    <t>DTY1257204010099</t>
  </si>
  <si>
    <t>DTY1257204010108</t>
  </si>
  <si>
    <t>DTY1257204010119</t>
  </si>
  <si>
    <t>DTY1257204010146</t>
  </si>
  <si>
    <t>DTY1357204010055</t>
  </si>
  <si>
    <t>DTY1357204010085</t>
  </si>
  <si>
    <t>DTY1357204010092</t>
  </si>
  <si>
    <t xml:space="preserve">DTY1357204010134 </t>
  </si>
  <si>
    <t>DTY1357204010008</t>
  </si>
  <si>
    <t>DTY1457204010002</t>
  </si>
  <si>
    <t>DTY1457204010041</t>
  </si>
  <si>
    <t>02/01/1996</t>
  </si>
  <si>
    <t>Con TB 47%</t>
  </si>
  <si>
    <t>DTY 1457205010049</t>
  </si>
  <si>
    <t>DTY1557205010028</t>
  </si>
  <si>
    <t>02/6/1997</t>
  </si>
  <si>
    <t xml:space="preserve">DTY1557205010033 </t>
  </si>
  <si>
    <t>DTY1557205010074</t>
  </si>
  <si>
    <t>28/6/1997</t>
  </si>
  <si>
    <t>DTY1557205010023</t>
  </si>
  <si>
    <t>DTY1557205010019</t>
  </si>
  <si>
    <t>21/12/1997</t>
  </si>
  <si>
    <t>DTY1557205010058</t>
  </si>
  <si>
    <t>05/10/1997</t>
  </si>
  <si>
    <t>SV k ở cùng bố mẹ (Hỏi lại)</t>
  </si>
  <si>
    <t>07/9/1995</t>
  </si>
  <si>
    <t>DTY1317203320018</t>
  </si>
  <si>
    <t>DTY1557206010003</t>
  </si>
  <si>
    <t>11/8/1995</t>
  </si>
  <si>
    <t>DTY1557206010037</t>
  </si>
  <si>
    <t>15/7/1997</t>
  </si>
  <si>
    <t>DTY1557206010045</t>
  </si>
  <si>
    <t>08/6/1996</t>
  </si>
  <si>
    <t>DTY1557206010056</t>
  </si>
  <si>
    <t>23/7/1996</t>
  </si>
  <si>
    <t>DTY1557206010020</t>
  </si>
  <si>
    <t>DTY1557206010023</t>
  </si>
  <si>
    <t>13/9/1996</t>
  </si>
  <si>
    <t>10/02/1995</t>
  </si>
  <si>
    <t>07/3/1995</t>
  </si>
  <si>
    <t>07/12/1994</t>
  </si>
  <si>
    <t>DTY1557203020027</t>
  </si>
  <si>
    <t>19/3/1997</t>
  </si>
  <si>
    <t>DTY1557203020022</t>
  </si>
  <si>
    <t>23/3/1997</t>
  </si>
  <si>
    <t>DTY1557203020031</t>
  </si>
  <si>
    <t>19/11/1997</t>
  </si>
  <si>
    <t>DTY1557203020010</t>
  </si>
  <si>
    <t>16/02/1997</t>
  </si>
  <si>
    <t>DTY1557203020048</t>
  </si>
  <si>
    <t>02/11/1996</t>
  </si>
  <si>
    <t>TỪ THÁNG 9/2015 - THÁNG 12/2015</t>
  </si>
  <si>
    <t>DANH SÁCH SINH VIÊN HỆ CAO ĐẲNG ĐƯỢC HOÀN TRẢ HỌC PHÍ 4 THÁNG NĂM HỌC 2015 - 2016</t>
  </si>
  <si>
    <t>26/06/1995</t>
  </si>
  <si>
    <t>DANH SÁCH SINH VIÊN NGÀNH BÁC SĨ ĐA KHOA ĐƯỢC HOÀN TRẢ HỌC PHÍ 4 THÁNG NĂM HỌC 2015 - 2016</t>
  </si>
  <si>
    <t>DANH SÁCH SINH VIÊN NGÀNH DƯỢC ĐƯỢC HOÀN TRẢ HỌC PHÍ 4 THÁNG NĂM HỌC 2015 - 2016</t>
  </si>
  <si>
    <t>DANH SÁCH SINH VIÊN NGÀNH ĐIỀU DƯỠNG ĐƯỢC HOÀN TRẢ HỌC PHÍ 4 THÁNG NĂM HỌC 2015 - 2016</t>
  </si>
  <si>
    <t>DANH SÁCH SINH VIÊN NGÀNH BÁC SĨ Y HỌC DỰ PHÒNG ĐƯỢC HOÀN TRẢ HỌC PHÍ 4 THÁNG NĂM HỌC 2015 - 2016</t>
  </si>
  <si>
    <t>DANH SÁCH SINH VIÊN NGÀNH BÁC SĨ RĂNG HÀM MẶT ĐƯỢC HOÀN TRẢ HỌC PHÍ 4 THÁNG NĂM HỌC 2015 - 2016</t>
  </si>
  <si>
    <t>Tổng số tiền được hoàn trả</t>
  </si>
  <si>
    <t>Xã ĐBKK</t>
  </si>
  <si>
    <t xml:space="preserve">Con NNCĐHH </t>
  </si>
  <si>
    <t>Nộp HP kỳ I 15-16</t>
  </si>
  <si>
    <t>KT.TRƯỞNG PHÒNG CT - HSSV</t>
  </si>
  <si>
    <t>PHÓ TRƯỞNG PHÒNG</t>
  </si>
  <si>
    <t>Hà Thị Trưng</t>
  </si>
  <si>
    <t>Ths.Lê Thị Lựu</t>
  </si>
  <si>
    <t>PGS.TS Nguyễn Tiến Dũng</t>
  </si>
  <si>
    <t>KT.HIỆU TRƯỞNG</t>
  </si>
  <si>
    <t>PHÓ HIỆU TRƯỞNG</t>
  </si>
  <si>
    <t>NGƯỜI LẬP BIỂU</t>
  </si>
  <si>
    <t>Ths. Lê Thị Lựu</t>
  </si>
  <si>
    <t>Ấn định danh sách gồm hai mươi bảy sinh viên với số tiền hoàn trả là tám mươi tám triệu không trăm mười bảy nghìn hai trăm ba mươi lăm đồng.</t>
  </si>
  <si>
    <t>Ấn định danh sách gồm hai mươi chín sinh viên với số tiền hoàn trả là chín mươi tám triệu không trăm tám mươi tám nghìn không trăm sáu mươi hai đồng.</t>
  </si>
  <si>
    <t>Ấn định danh sách gồm mười bảy sinh viên với số tiền hoàn trả là năm mươi triệu ba trăm linh bảy nghìn một trăm bốn mươi chín đồng.</t>
  </si>
  <si>
    <t>DTY1557201010465</t>
  </si>
  <si>
    <t xml:space="preserve">Lèng Thị </t>
  </si>
  <si>
    <t>24/9/1996</t>
  </si>
  <si>
    <t>DTY1557201010437</t>
  </si>
  <si>
    <t xml:space="preserve">Chung Thị </t>
  </si>
  <si>
    <t>Quý</t>
  </si>
  <si>
    <t>28/10/1997</t>
  </si>
  <si>
    <t>BẢNG TỔNG HỢP SINH VIÊN ĐƯỢC HOÀN TRẢ HỌC PHÍ 4 THÁNG NĂM HỌC 2015 - 2016</t>
  </si>
  <si>
    <t>Ấn định danh sách gồm tám mươi bảy sinh viên với số tiền hoàn trả là hai trăm năm mươi ba triệu bốn trăm bảy mươi nghìn không trăm mười đồng.</t>
  </si>
  <si>
    <t>KT.TRƯỞNG PHÒNG CT-HSSV</t>
  </si>
  <si>
    <t>DTY1457201010144</t>
  </si>
  <si>
    <t xml:space="preserve">Hà Thị Bình </t>
  </si>
  <si>
    <t>05/11/1996</t>
  </si>
  <si>
    <t xml:space="preserve">DTY1457201010320 </t>
  </si>
  <si>
    <t>Thuyên</t>
  </si>
  <si>
    <t>DTY1357201010445</t>
  </si>
  <si>
    <t xml:space="preserve">Nông Thị Cẩm </t>
  </si>
  <si>
    <t>31/3/1994</t>
  </si>
  <si>
    <t>Ấn định tổng số tiền hoàn trả là một tỉ sáu trăm sáu mươi mốt triệu năm trăm ba mươi sáu nghìn năm trăm linh ba đồng.</t>
  </si>
  <si>
    <t>Ấn định tổng số sinh viên được hoàn trả học phí là năm trăm linh tám sinh viên</t>
  </si>
  <si>
    <t>Ấn định danh sách gồm ba trăm bốn mươi lăm sinh viên với số tiền hoàn trả là một tỉ một trăm sáu mươi lăm triệu bảy trăm bốn mươi nghìn bảy trăm chín mươi bảy đồng.</t>
  </si>
  <si>
    <t>Ấn định danh sách gồm ba sinh viên sinh viên với số tiền hoàn trả là năm triệu chín trăm mười ba nghìn hai trăm năm mươi đồng.</t>
  </si>
  <si>
    <t>Số tiền học phí đã nộp</t>
  </si>
  <si>
    <t>Kèm theo Quyết định số: 2318/QĐ - ĐHYD ngày 17 tháng 12  năm 2015</t>
  </si>
  <si>
    <t>Kèm theo Quyết định số: 2318/QĐ - ĐHYD ngày 17 tháng 12 năm 2015</t>
  </si>
  <si>
    <t>Kèm theo Quyết định số:2318/QĐ - ĐHYD ngày 17 tháng 12 năm 2015</t>
  </si>
</sst>
</file>

<file path=xl/styles.xml><?xml version="1.0" encoding="utf-8"?>
<styleSheet xmlns="http://schemas.openxmlformats.org/spreadsheetml/2006/main">
  <numFmts count="3">
    <numFmt numFmtId="43" formatCode="_(* #,##0.00_);_(* \(#,##0.00\);_(* &quot;-&quot;??_);_(@_)"/>
    <numFmt numFmtId="164" formatCode="0.0"/>
    <numFmt numFmtId="165" formatCode="_(* #,##0_);_(* \(#,##0\);_(* &quot;-&quot;??_);_(@_)"/>
  </numFmts>
  <fonts count="27">
    <font>
      <sz val="11"/>
      <color theme="1"/>
      <name val="Calibri"/>
      <family val="2"/>
      <scheme val="minor"/>
    </font>
    <font>
      <b/>
      <sz val="12"/>
      <name val="Times New Roman"/>
      <family val="1"/>
    </font>
    <font>
      <b/>
      <sz val="12"/>
      <color theme="1"/>
      <name val="Times New Roman"/>
      <family val="1"/>
    </font>
    <font>
      <sz val="12"/>
      <name val="Times New Roman"/>
      <family val="1"/>
    </font>
    <font>
      <sz val="12"/>
      <color theme="1"/>
      <name val="Times New Roman"/>
      <family val="1"/>
    </font>
    <font>
      <sz val="11"/>
      <color theme="1"/>
      <name val="Times New Roman"/>
      <family val="1"/>
    </font>
    <font>
      <b/>
      <sz val="14"/>
      <color theme="1"/>
      <name val="Times New Roman"/>
      <family val="1"/>
    </font>
    <font>
      <sz val="12"/>
      <color rgb="FFFF0000"/>
      <name val="Times New Roman"/>
      <family val="1"/>
    </font>
    <font>
      <sz val="12"/>
      <color rgb="FFC00000"/>
      <name val="Times New Roman"/>
      <family val="1"/>
    </font>
    <font>
      <b/>
      <sz val="11"/>
      <color theme="1"/>
      <name val="Calibri"/>
      <family val="2"/>
      <scheme val="minor"/>
    </font>
    <font>
      <sz val="12"/>
      <color indexed="8"/>
      <name val="Times New Roman"/>
      <family val="1"/>
    </font>
    <font>
      <sz val="11"/>
      <color theme="1"/>
      <name val="Calibri"/>
      <family val="2"/>
      <scheme val="minor"/>
    </font>
    <font>
      <i/>
      <sz val="12"/>
      <color theme="1"/>
      <name val="Times New Roman"/>
      <family val="1"/>
    </font>
    <font>
      <b/>
      <sz val="12"/>
      <color theme="1"/>
      <name val="Calibri"/>
      <family val="2"/>
      <scheme val="minor"/>
    </font>
    <font>
      <b/>
      <i/>
      <sz val="12"/>
      <color theme="1"/>
      <name val="Times New Roman"/>
      <family val="1"/>
    </font>
    <font>
      <sz val="12"/>
      <color theme="1"/>
      <name val="Calibri"/>
      <family val="2"/>
      <scheme val="minor"/>
    </font>
    <font>
      <b/>
      <i/>
      <sz val="12"/>
      <name val="Times New Roman"/>
      <family val="1"/>
    </font>
    <font>
      <sz val="10"/>
      <color theme="1"/>
      <name val="Times New Roman"/>
      <family val="1"/>
    </font>
    <font>
      <sz val="12"/>
      <name val="Calibri"/>
      <family val="2"/>
      <scheme val="minor"/>
    </font>
    <font>
      <sz val="11"/>
      <name val="Times New Roman"/>
      <family val="1"/>
    </font>
    <font>
      <sz val="12"/>
      <color rgb="FFFF0000"/>
      <name val="Calibri"/>
      <family val="2"/>
      <scheme val="minor"/>
    </font>
    <font>
      <b/>
      <sz val="12"/>
      <color rgb="FF99CCFF"/>
      <name val="Times New Roman"/>
      <family val="1"/>
    </font>
    <font>
      <b/>
      <i/>
      <sz val="11"/>
      <color theme="1"/>
      <name val="Calibri"/>
      <family val="2"/>
      <scheme val="minor"/>
    </font>
    <font>
      <b/>
      <i/>
      <sz val="12"/>
      <color theme="1"/>
      <name val="Calibri"/>
      <family val="2"/>
      <scheme val="minor"/>
    </font>
    <font>
      <b/>
      <sz val="11"/>
      <color theme="1"/>
      <name val="Times New Roman"/>
      <family val="1"/>
    </font>
    <font>
      <b/>
      <sz val="13"/>
      <color theme="1"/>
      <name val="Times New Roman"/>
      <family val="1"/>
    </font>
    <font>
      <b/>
      <i/>
      <sz val="13"/>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309">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8"/>
      </bottom>
      <diagonal/>
    </border>
    <border>
      <left/>
      <right style="thin">
        <color indexed="64"/>
      </right>
      <top/>
      <bottom style="thin">
        <color indexed="64"/>
      </bottom>
      <diagonal/>
    </border>
    <border>
      <left style="thin">
        <color indexed="64"/>
      </left>
      <right style="thin">
        <color indexed="8"/>
      </right>
      <top style="hair">
        <color indexed="64"/>
      </top>
      <bottom/>
      <diagonal/>
    </border>
    <border>
      <left style="thin">
        <color indexed="8"/>
      </left>
      <right style="thin">
        <color indexed="64"/>
      </right>
      <top style="hair">
        <color indexed="8"/>
      </top>
      <bottom style="hair">
        <color indexed="8"/>
      </bottom>
      <diagonal/>
    </border>
    <border>
      <left style="thin">
        <color indexed="64"/>
      </left>
      <right style="thin">
        <color indexed="64"/>
      </right>
      <top style="hair">
        <color indexed="8"/>
      </top>
      <bottom style="hair">
        <color indexed="8"/>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8"/>
      </left>
      <right/>
      <top style="hair">
        <color indexed="64"/>
      </top>
      <bottom style="hair">
        <color indexed="64"/>
      </bottom>
      <diagonal/>
    </border>
    <border>
      <left style="thin">
        <color indexed="8"/>
      </left>
      <right style="thin">
        <color indexed="8"/>
      </right>
      <top style="hair">
        <color indexed="64"/>
      </top>
      <bottom style="hair">
        <color indexed="64"/>
      </bottom>
      <diagonal/>
    </border>
    <border>
      <left/>
      <right/>
      <top style="hair">
        <color indexed="64"/>
      </top>
      <bottom/>
      <diagonal/>
    </border>
    <border>
      <left style="thin">
        <color indexed="64"/>
      </left>
      <right/>
      <top/>
      <bottom/>
      <diagonal/>
    </border>
    <border>
      <left style="thin">
        <color indexed="8"/>
      </left>
      <right/>
      <top/>
      <bottom style="hair">
        <color indexed="8"/>
      </bottom>
      <diagonal/>
    </border>
    <border>
      <left style="thin">
        <color indexed="8"/>
      </left>
      <right style="thin">
        <color indexed="8"/>
      </right>
      <top style="hair">
        <color indexed="8"/>
      </top>
      <bottom style="hair">
        <color indexed="8"/>
      </bottom>
      <diagonal/>
    </border>
    <border>
      <left style="thin">
        <color indexed="64"/>
      </left>
      <right style="thin">
        <color indexed="64"/>
      </right>
      <top/>
      <bottom/>
      <diagonal/>
    </border>
    <border>
      <left/>
      <right style="thin">
        <color indexed="64"/>
      </right>
      <top/>
      <bottom/>
      <diagonal/>
    </border>
    <border>
      <left/>
      <right/>
      <top style="hair">
        <color auto="1"/>
      </top>
      <bottom style="hair">
        <color auto="1"/>
      </bottom>
      <diagonal/>
    </border>
    <border>
      <left style="thin">
        <color indexed="64"/>
      </left>
      <right style="thin">
        <color indexed="8"/>
      </right>
      <top style="hair">
        <color auto="1"/>
      </top>
      <bottom style="hair">
        <color auto="1"/>
      </bottom>
      <diagonal/>
    </border>
    <border>
      <left style="thin">
        <color indexed="64"/>
      </left>
      <right style="thin">
        <color indexed="8"/>
      </right>
      <top style="hair">
        <color indexed="64"/>
      </top>
      <bottom/>
      <diagonal/>
    </border>
    <border>
      <left style="thin">
        <color indexed="64"/>
      </left>
      <right/>
      <top style="hair">
        <color auto="1"/>
      </top>
      <bottom style="hair">
        <color auto="1"/>
      </bottom>
      <diagonal/>
    </border>
    <border>
      <left style="thin">
        <color indexed="64"/>
      </left>
      <right style="thin">
        <color auto="1"/>
      </right>
      <top style="hair">
        <color auto="1"/>
      </top>
      <bottom style="hair">
        <color auto="1"/>
      </bottom>
      <diagonal/>
    </border>
    <border>
      <left style="thin">
        <color indexed="8"/>
      </left>
      <right style="thin">
        <color indexed="8"/>
      </right>
      <top style="hair">
        <color auto="1"/>
      </top>
      <bottom style="hair">
        <color auto="1"/>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auto="1"/>
      </left>
      <right style="thin">
        <color auto="1"/>
      </right>
      <top style="thin">
        <color auto="1"/>
      </top>
      <bottom style="thin">
        <color auto="1"/>
      </bottom>
      <diagonal/>
    </border>
    <border>
      <left style="thin">
        <color indexed="64"/>
      </left>
      <right/>
      <top/>
      <bottom style="hair">
        <color indexed="64"/>
      </bottom>
      <diagonal/>
    </border>
    <border>
      <left style="thin">
        <color indexed="8"/>
      </left>
      <right style="thin">
        <color indexed="64"/>
      </right>
      <top style="hair">
        <color indexed="64"/>
      </top>
      <bottom/>
      <diagonal/>
    </border>
    <border>
      <left style="thin">
        <color indexed="8"/>
      </left>
      <right style="thin">
        <color indexed="8"/>
      </right>
      <top/>
      <bottom style="hair">
        <color indexed="64"/>
      </bottom>
      <diagonal/>
    </border>
    <border>
      <left style="thin">
        <color indexed="64"/>
      </left>
      <right style="thin">
        <color auto="1"/>
      </right>
      <top style="hair">
        <color auto="1"/>
      </top>
      <bottom style="hair">
        <color auto="1"/>
      </bottom>
      <diagonal/>
    </border>
    <border>
      <left/>
      <right/>
      <top style="hair">
        <color auto="1"/>
      </top>
      <bottom style="hair">
        <color auto="1"/>
      </bottom>
      <diagonal/>
    </border>
    <border>
      <left style="thin">
        <color indexed="8"/>
      </left>
      <right style="thin">
        <color indexed="8"/>
      </right>
      <top style="hair">
        <color auto="1"/>
      </top>
      <bottom style="hair">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8"/>
      </left>
      <right/>
      <top style="hair">
        <color indexed="64"/>
      </top>
      <bottom style="hair">
        <color indexed="64"/>
      </bottom>
      <diagonal/>
    </border>
    <border>
      <left style="thin">
        <color indexed="8"/>
      </left>
      <right style="thin">
        <color auto="1"/>
      </right>
      <top style="hair">
        <color indexed="64"/>
      </top>
      <bottom style="hair">
        <color indexed="64"/>
      </bottom>
      <diagonal/>
    </border>
    <border>
      <left style="thin">
        <color indexed="64"/>
      </left>
      <right style="thin">
        <color indexed="64"/>
      </right>
      <top style="thin">
        <color indexed="64"/>
      </top>
      <bottom style="thin">
        <color auto="1"/>
      </bottom>
      <diagonal/>
    </border>
    <border>
      <left style="thin">
        <color indexed="64"/>
      </left>
      <right/>
      <top style="thin">
        <color indexed="64"/>
      </top>
      <bottom/>
      <diagonal/>
    </border>
    <border>
      <left style="thin">
        <color indexed="64"/>
      </left>
      <right/>
      <top style="hair">
        <color indexed="64"/>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auto="1"/>
      </left>
      <right style="thin">
        <color indexed="64"/>
      </right>
      <top style="hair">
        <color auto="1"/>
      </top>
      <bottom style="hair">
        <color auto="1"/>
      </bottom>
      <diagonal/>
    </border>
    <border>
      <left style="thin">
        <color indexed="64"/>
      </left>
      <right style="thin">
        <color auto="1"/>
      </right>
      <top/>
      <bottom style="hair">
        <color auto="1"/>
      </bottom>
      <diagonal/>
    </border>
    <border>
      <left style="thin">
        <color auto="1"/>
      </left>
      <right/>
      <top style="hair">
        <color auto="1"/>
      </top>
      <bottom style="hair">
        <color auto="1"/>
      </bottom>
      <diagonal/>
    </border>
    <border>
      <left/>
      <right/>
      <top style="hair">
        <color indexed="64"/>
      </top>
      <bottom style="hair">
        <color indexed="64"/>
      </bottom>
      <diagonal/>
    </border>
    <border>
      <left style="thin">
        <color indexed="8"/>
      </left>
      <right/>
      <top/>
      <bottom style="hair">
        <color indexed="64"/>
      </bottom>
      <diagonal/>
    </border>
    <border>
      <left style="thin">
        <color indexed="8"/>
      </left>
      <right style="thin">
        <color indexed="8"/>
      </right>
      <top/>
      <bottom style="hair">
        <color indexed="8"/>
      </bottom>
      <diagonal/>
    </border>
    <border>
      <left/>
      <right/>
      <top style="hair">
        <color indexed="64"/>
      </top>
      <bottom style="hair">
        <color indexed="64"/>
      </bottom>
      <diagonal/>
    </border>
    <border>
      <left style="thin">
        <color indexed="8"/>
      </left>
      <right/>
      <top style="hair">
        <color auto="1"/>
      </top>
      <bottom style="hair">
        <color auto="1"/>
      </bottom>
      <diagonal/>
    </border>
    <border>
      <left style="thin">
        <color indexed="64"/>
      </left>
      <right/>
      <top style="hair">
        <color indexed="64"/>
      </top>
      <bottom style="hair">
        <color indexed="64"/>
      </bottom>
      <diagonal/>
    </border>
    <border>
      <left style="thin">
        <color auto="1"/>
      </left>
      <right/>
      <top style="hair">
        <color auto="1"/>
      </top>
      <bottom/>
      <diagonal/>
    </border>
    <border>
      <left/>
      <right style="thin">
        <color auto="1"/>
      </right>
      <top style="hair">
        <color auto="1"/>
      </top>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style="thin">
        <color indexed="8"/>
      </left>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8"/>
      </left>
      <right style="thin">
        <color auto="1"/>
      </right>
      <top style="hair">
        <color indexed="64"/>
      </top>
      <bottom/>
      <diagonal/>
    </border>
    <border>
      <left style="thin">
        <color indexed="8"/>
      </left>
      <right style="thin">
        <color indexed="8"/>
      </right>
      <top style="hair">
        <color indexed="64"/>
      </top>
      <bottom style="hair">
        <color indexed="64"/>
      </bottom>
      <diagonal/>
    </border>
    <border>
      <left style="thin">
        <color auto="1"/>
      </left>
      <right style="thin">
        <color indexed="64"/>
      </right>
      <top style="hair">
        <color indexed="64"/>
      </top>
      <bottom style="hair">
        <color indexed="64"/>
      </bottom>
      <diagonal/>
    </border>
    <border>
      <left style="thin">
        <color auto="1"/>
      </left>
      <right/>
      <top style="hair">
        <color indexed="64"/>
      </top>
      <bottom style="hair">
        <color indexed="64"/>
      </bottom>
      <diagonal/>
    </border>
    <border>
      <left/>
      <right style="thin">
        <color auto="1"/>
      </right>
      <top style="hair">
        <color indexed="64"/>
      </top>
      <bottom style="hair">
        <color indexed="64"/>
      </bottom>
      <diagonal/>
    </border>
    <border>
      <left/>
      <right/>
      <top style="hair">
        <color indexed="64"/>
      </top>
      <bottom style="thin">
        <color auto="1"/>
      </bottom>
      <diagonal/>
    </border>
    <border>
      <left style="thin">
        <color auto="1"/>
      </left>
      <right style="thin">
        <color auto="1"/>
      </right>
      <top style="hair">
        <color indexed="64"/>
      </top>
      <bottom style="thin">
        <color auto="1"/>
      </bottom>
      <diagonal/>
    </border>
    <border>
      <left style="thin">
        <color indexed="64"/>
      </left>
      <right/>
      <top style="hair">
        <color indexed="64"/>
      </top>
      <bottom/>
      <diagonal/>
    </border>
    <border>
      <left style="thin">
        <color indexed="64"/>
      </left>
      <right style="thin">
        <color auto="1"/>
      </right>
      <top style="hair">
        <color auto="1"/>
      </top>
      <bottom/>
      <diagonal/>
    </border>
    <border>
      <left style="thin">
        <color indexed="64"/>
      </left>
      <right style="thin">
        <color auto="1"/>
      </right>
      <top style="hair">
        <color auto="1"/>
      </top>
      <bottom/>
      <diagonal/>
    </border>
    <border>
      <left style="thin">
        <color indexed="64"/>
      </left>
      <right/>
      <top style="hair">
        <color auto="1"/>
      </top>
      <bottom style="hair">
        <color auto="1"/>
      </bottom>
      <diagonal/>
    </border>
    <border>
      <left/>
      <right/>
      <top style="hair">
        <color auto="1"/>
      </top>
      <bottom style="hair">
        <color auto="1"/>
      </bottom>
      <diagonal/>
    </border>
    <border>
      <left style="thin">
        <color indexed="64"/>
      </left>
      <right style="thin">
        <color indexed="64"/>
      </right>
      <top style="hair">
        <color auto="1"/>
      </top>
      <bottom style="hair">
        <color auto="1"/>
      </bottom>
      <diagonal/>
    </border>
    <border>
      <left style="thin">
        <color indexed="64"/>
      </left>
      <right style="thin">
        <color indexed="64"/>
      </right>
      <top style="hair">
        <color auto="1"/>
      </top>
      <bottom style="thin">
        <color auto="1"/>
      </bottom>
      <diagonal/>
    </border>
    <border>
      <left style="thin">
        <color indexed="8"/>
      </left>
      <right/>
      <top style="hair">
        <color auto="1"/>
      </top>
      <bottom style="hair">
        <color auto="1"/>
      </bottom>
      <diagonal/>
    </border>
    <border>
      <left style="thin">
        <color indexed="8"/>
      </left>
      <right style="thin">
        <color indexed="8"/>
      </right>
      <top style="hair">
        <color auto="1"/>
      </top>
      <bottom style="hair">
        <color auto="1"/>
      </bottom>
      <diagonal/>
    </border>
    <border>
      <left style="thin">
        <color auto="1"/>
      </left>
      <right style="thin">
        <color indexed="64"/>
      </right>
      <top style="hair">
        <color auto="1"/>
      </top>
      <bottom style="hair">
        <color indexed="64"/>
      </bottom>
      <diagonal/>
    </border>
    <border>
      <left/>
      <right/>
      <top/>
      <bottom style="hair">
        <color auto="1"/>
      </bottom>
      <diagonal/>
    </border>
    <border>
      <left style="thin">
        <color indexed="64"/>
      </left>
      <right/>
      <top style="hair">
        <color indexed="64"/>
      </top>
      <bottom style="hair">
        <color indexed="64"/>
      </bottom>
      <diagonal/>
    </border>
    <border>
      <left style="thin">
        <color indexed="64"/>
      </left>
      <right style="thin">
        <color indexed="8"/>
      </right>
      <top style="hair">
        <color indexed="64"/>
      </top>
      <bottom style="hair">
        <color indexed="64"/>
      </bottom>
      <diagonal/>
    </border>
    <border>
      <left style="thin">
        <color indexed="8"/>
      </left>
      <right/>
      <top style="hair">
        <color indexed="64"/>
      </top>
      <bottom style="hair">
        <color indexed="64"/>
      </bottom>
      <diagonal/>
    </border>
    <border>
      <left style="thin">
        <color indexed="8"/>
      </left>
      <right style="thin">
        <color indexed="8"/>
      </right>
      <top style="hair">
        <color indexed="64"/>
      </top>
      <bottom style="hair">
        <color indexed="64"/>
      </bottom>
      <diagonal/>
    </border>
    <border>
      <left style="thin">
        <color indexed="8"/>
      </left>
      <right/>
      <top style="hair">
        <color auto="1"/>
      </top>
      <bottom style="hair">
        <color auto="1"/>
      </bottom>
      <diagonal/>
    </border>
    <border>
      <left style="thin">
        <color indexed="64"/>
      </left>
      <right/>
      <top style="hair">
        <color auto="1"/>
      </top>
      <bottom style="hair">
        <color auto="1"/>
      </bottom>
      <diagonal/>
    </border>
    <border>
      <left style="thin">
        <color indexed="8"/>
      </left>
      <right style="thin">
        <color indexed="8"/>
      </right>
      <top style="hair">
        <color auto="1"/>
      </top>
      <bottom style="hair">
        <color auto="1"/>
      </bottom>
      <diagonal/>
    </border>
    <border>
      <left style="thin">
        <color auto="1"/>
      </left>
      <right style="thin">
        <color indexed="64"/>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style="thin">
        <color auto="1"/>
      </right>
      <top/>
      <bottom style="hair">
        <color auto="1"/>
      </bottom>
      <diagonal/>
    </border>
    <border>
      <left style="thin">
        <color indexed="64"/>
      </left>
      <right style="thin">
        <color indexed="8"/>
      </right>
      <top style="hair">
        <color indexed="64"/>
      </top>
      <bottom style="hair">
        <color indexed="64"/>
      </bottom>
      <diagonal/>
    </border>
    <border>
      <left style="thin">
        <color indexed="8"/>
      </left>
      <right style="thin">
        <color indexed="8"/>
      </right>
      <top style="hair">
        <color auto="1"/>
      </top>
      <bottom style="hair">
        <color auto="1"/>
      </bottom>
      <diagonal/>
    </border>
    <border>
      <left style="thin">
        <color indexed="8"/>
      </left>
      <right/>
      <top style="hair">
        <color auto="1"/>
      </top>
      <bottom style="hair">
        <color auto="1"/>
      </bottom>
      <diagonal/>
    </border>
    <border>
      <left style="thin">
        <color indexed="64"/>
      </left>
      <right/>
      <top style="hair">
        <color auto="1"/>
      </top>
      <bottom style="hair">
        <color auto="1"/>
      </bottom>
      <diagonal/>
    </border>
    <border>
      <left style="thin">
        <color indexed="64"/>
      </left>
      <right style="thin">
        <color indexed="8"/>
      </right>
      <top style="hair">
        <color auto="1"/>
      </top>
      <bottom style="hair">
        <color auto="1"/>
      </bottom>
      <diagonal/>
    </border>
    <border>
      <left style="thin">
        <color indexed="8"/>
      </left>
      <right style="thin">
        <color indexed="64"/>
      </right>
      <top style="hair">
        <color auto="1"/>
      </top>
      <bottom style="hair">
        <color auto="1"/>
      </bottom>
      <diagonal/>
    </border>
    <border>
      <left style="thin">
        <color indexed="8"/>
      </left>
      <right/>
      <top style="hair">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auto="1"/>
      </top>
      <bottom style="hair">
        <color auto="1"/>
      </bottom>
      <diagonal/>
    </border>
    <border>
      <left style="thin">
        <color indexed="8"/>
      </left>
      <right/>
      <top style="hair">
        <color auto="1"/>
      </top>
      <bottom style="hair">
        <color auto="1"/>
      </bottom>
      <diagonal/>
    </border>
    <border>
      <left style="thin">
        <color indexed="64"/>
      </left>
      <right/>
      <top style="hair">
        <color auto="1"/>
      </top>
      <bottom style="hair">
        <color auto="1"/>
      </bottom>
      <diagonal/>
    </border>
    <border>
      <left style="thin">
        <color indexed="64"/>
      </left>
      <right style="thin">
        <color indexed="64"/>
      </right>
      <top style="hair">
        <color auto="1"/>
      </top>
      <bottom style="hair">
        <color auto="1"/>
      </bottom>
      <diagonal/>
    </border>
    <border>
      <left style="thin">
        <color indexed="64"/>
      </left>
      <right style="thin">
        <color auto="1"/>
      </right>
      <top style="hair">
        <color auto="1"/>
      </top>
      <bottom style="hair">
        <color auto="1"/>
      </bottom>
      <diagonal/>
    </border>
    <border>
      <left style="thin">
        <color indexed="8"/>
      </left>
      <right style="thin">
        <color indexed="64"/>
      </right>
      <top style="hair">
        <color auto="1"/>
      </top>
      <bottom style="hair">
        <color auto="1"/>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top style="hair">
        <color auto="1"/>
      </top>
      <bottom style="hair">
        <color auto="1"/>
      </bottom>
      <diagonal/>
    </border>
    <border>
      <left style="thin">
        <color auto="1"/>
      </left>
      <right style="thin">
        <color indexed="64"/>
      </right>
      <top style="hair">
        <color auto="1"/>
      </top>
      <bottom style="hair">
        <color indexed="64"/>
      </bottom>
      <diagonal/>
    </border>
    <border>
      <left style="thin">
        <color indexed="64"/>
      </left>
      <right/>
      <top style="hair">
        <color auto="1"/>
      </top>
      <bottom/>
      <diagonal/>
    </border>
    <border>
      <left style="thin">
        <color indexed="64"/>
      </left>
      <right/>
      <top style="hair">
        <color indexed="64"/>
      </top>
      <bottom style="hair">
        <color indexed="64"/>
      </bottom>
      <diagonal/>
    </border>
    <border>
      <left/>
      <right/>
      <top style="hair">
        <color indexed="64"/>
      </top>
      <bottom/>
      <diagonal/>
    </border>
    <border>
      <left style="thin">
        <color indexed="64"/>
      </left>
      <right style="thin">
        <color indexed="64"/>
      </right>
      <top style="hair">
        <color auto="1"/>
      </top>
      <bottom style="thin">
        <color auto="1"/>
      </bottom>
      <diagonal/>
    </border>
    <border>
      <left/>
      <right style="thin">
        <color auto="1"/>
      </right>
      <top style="hair">
        <color auto="1"/>
      </top>
      <bottom/>
      <diagonal/>
    </border>
    <border>
      <left style="thin">
        <color indexed="64"/>
      </left>
      <right style="thin">
        <color auto="1"/>
      </right>
      <top style="hair">
        <color auto="1"/>
      </top>
      <bottom style="hair">
        <color auto="1"/>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diagonal/>
    </border>
    <border>
      <left style="thin">
        <color indexed="8"/>
      </left>
      <right style="thin">
        <color indexed="8"/>
      </right>
      <top style="hair">
        <color indexed="64"/>
      </top>
      <bottom/>
      <diagonal/>
    </border>
    <border>
      <left/>
      <right/>
      <top style="hair">
        <color indexed="64"/>
      </top>
      <bottom/>
      <diagonal/>
    </border>
    <border>
      <left style="thin">
        <color indexed="8"/>
      </left>
      <right style="thin">
        <color indexed="8"/>
      </right>
      <top style="hair">
        <color indexed="64"/>
      </top>
      <bottom style="hair">
        <color indexed="64"/>
      </bottom>
      <diagonal/>
    </border>
    <border>
      <left style="thin">
        <color indexed="64"/>
      </left>
      <right style="thin">
        <color auto="1"/>
      </right>
      <top style="hair">
        <color indexed="64"/>
      </top>
      <bottom style="hair">
        <color indexed="64"/>
      </bottom>
      <diagonal/>
    </border>
    <border>
      <left style="thin">
        <color indexed="64"/>
      </left>
      <right/>
      <top style="hair">
        <color indexed="64"/>
      </top>
      <bottom style="hair">
        <color indexed="64"/>
      </bottom>
      <diagonal/>
    </border>
    <border>
      <left style="thin">
        <color auto="1"/>
      </left>
      <right/>
      <top/>
      <bottom style="thin">
        <color auto="1"/>
      </bottom>
      <diagonal/>
    </border>
    <border>
      <left/>
      <right/>
      <top/>
      <bottom style="thin">
        <color auto="1"/>
      </bottom>
      <diagonal/>
    </border>
    <border>
      <left style="thin">
        <color indexed="64"/>
      </left>
      <right style="thin">
        <color indexed="64"/>
      </right>
      <top/>
      <bottom style="thin">
        <color auto="1"/>
      </bottom>
      <diagonal/>
    </border>
    <border>
      <left style="thin">
        <color indexed="64"/>
      </left>
      <right style="thin">
        <color indexed="8"/>
      </right>
      <top/>
      <bottom style="thin">
        <color auto="1"/>
      </bottom>
      <diagonal/>
    </border>
    <border>
      <left style="thin">
        <color indexed="64"/>
      </left>
      <right/>
      <top style="hair">
        <color auto="1"/>
      </top>
      <bottom style="hair">
        <color indexed="8"/>
      </bottom>
      <diagonal/>
    </border>
    <border>
      <left/>
      <right/>
      <top style="hair">
        <color auto="1"/>
      </top>
      <bottom style="hair">
        <color indexed="8"/>
      </bottom>
      <diagonal/>
    </border>
    <border>
      <left style="thin">
        <color auto="1"/>
      </left>
      <right style="thin">
        <color auto="1"/>
      </right>
      <top style="hair">
        <color indexed="64"/>
      </top>
      <bottom style="hair">
        <color indexed="8"/>
      </bottom>
      <diagonal/>
    </border>
    <border>
      <left style="thin">
        <color indexed="64"/>
      </left>
      <right style="thin">
        <color indexed="8"/>
      </right>
      <top style="hair">
        <color auto="1"/>
      </top>
      <bottom style="hair">
        <color indexed="8"/>
      </bottom>
      <diagonal/>
    </border>
    <border>
      <left style="thin">
        <color indexed="64"/>
      </left>
      <right style="thin">
        <color indexed="64"/>
      </right>
      <top style="hair">
        <color auto="1"/>
      </top>
      <bottom style="hair">
        <color indexed="8"/>
      </bottom>
      <diagonal/>
    </border>
    <border>
      <left style="thin">
        <color indexed="64"/>
      </left>
      <right style="thin">
        <color auto="1"/>
      </right>
      <top style="hair">
        <color indexed="64"/>
      </top>
      <bottom style="hair">
        <color auto="1"/>
      </bottom>
      <diagonal/>
    </border>
    <border>
      <left style="thin">
        <color indexed="8"/>
      </left>
      <right/>
      <top style="hair">
        <color indexed="64"/>
      </top>
      <bottom style="hair">
        <color indexed="64"/>
      </bottom>
      <diagonal/>
    </border>
    <border>
      <left style="thin">
        <color auto="1"/>
      </left>
      <right/>
      <top style="hair">
        <color indexed="64"/>
      </top>
      <bottom style="hair">
        <color indexed="64"/>
      </bottom>
      <diagonal/>
    </border>
    <border>
      <left/>
      <right style="thin">
        <color auto="1"/>
      </right>
      <top style="hair">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auto="1"/>
      </right>
      <top style="hair">
        <color indexed="64"/>
      </top>
      <bottom style="hair">
        <color indexed="64"/>
      </bottom>
      <diagonal/>
    </border>
    <border>
      <left/>
      <right style="thin">
        <color auto="1"/>
      </right>
      <top style="hair">
        <color indexed="64"/>
      </top>
      <bottom style="hair">
        <color indexed="64"/>
      </bottom>
      <diagonal/>
    </border>
    <border>
      <left/>
      <right/>
      <top style="hair">
        <color indexed="64"/>
      </top>
      <bottom style="hair">
        <color indexed="64"/>
      </bottom>
      <diagonal/>
    </border>
    <border>
      <left/>
      <right style="thin">
        <color auto="1"/>
      </right>
      <top style="hair">
        <color auto="1"/>
      </top>
      <bottom style="hair">
        <color auto="1"/>
      </bottom>
      <diagonal/>
    </border>
    <border>
      <left/>
      <right style="thin">
        <color indexed="64"/>
      </right>
      <top style="hair">
        <color indexed="8"/>
      </top>
      <bottom style="hair">
        <color indexed="8"/>
      </bottom>
      <diagonal/>
    </border>
    <border>
      <left/>
      <right style="thin">
        <color indexed="64"/>
      </right>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64"/>
      </top>
      <bottom style="hair">
        <color indexed="64"/>
      </bottom>
      <diagonal/>
    </border>
    <border>
      <left style="thin">
        <color indexed="64"/>
      </left>
      <right/>
      <top style="hair">
        <color indexed="64"/>
      </top>
      <bottom style="hair">
        <color indexed="64"/>
      </bottom>
      <diagonal/>
    </border>
    <border>
      <left style="thin">
        <color indexed="8"/>
      </left>
      <right/>
      <top style="hair">
        <color indexed="8"/>
      </top>
      <bottom style="hair">
        <color indexed="8"/>
      </bottom>
      <diagonal/>
    </border>
    <border>
      <left/>
      <right style="thin">
        <color indexed="8"/>
      </right>
      <top style="hair">
        <color indexed="64"/>
      </top>
      <bottom style="hair">
        <color indexed="64"/>
      </bottom>
      <diagonal/>
    </border>
    <border>
      <left style="thin">
        <color indexed="8"/>
      </left>
      <right/>
      <top style="hair">
        <color indexed="8"/>
      </top>
      <bottom/>
      <diagonal/>
    </border>
    <border>
      <left style="thin">
        <color indexed="64"/>
      </left>
      <right/>
      <top style="hair">
        <color indexed="64"/>
      </top>
      <bottom/>
      <diagonal/>
    </border>
    <border>
      <left/>
      <right/>
      <top style="hair">
        <color indexed="64"/>
      </top>
      <bottom/>
      <diagonal/>
    </border>
    <border>
      <left style="thin">
        <color indexed="8"/>
      </left>
      <right style="thin">
        <color indexed="8"/>
      </right>
      <top style="hair">
        <color indexed="8"/>
      </top>
      <bottom/>
      <diagonal/>
    </border>
    <border>
      <left style="thin">
        <color indexed="8"/>
      </left>
      <right style="thin">
        <color indexed="8"/>
      </right>
      <top style="hair">
        <color indexed="64"/>
      </top>
      <bottom/>
      <diagonal/>
    </border>
    <border>
      <left style="thin">
        <color indexed="64"/>
      </left>
      <right style="thin">
        <color indexed="64"/>
      </right>
      <top style="hair">
        <color auto="1"/>
      </top>
      <bottom style="hair">
        <color auto="1"/>
      </bottom>
      <diagonal/>
    </border>
    <border>
      <left style="thin">
        <color indexed="64"/>
      </left>
      <right/>
      <top style="hair">
        <color auto="1"/>
      </top>
      <bottom style="hair">
        <color auto="1"/>
      </bottom>
      <diagonal/>
    </border>
    <border>
      <left/>
      <right style="thin">
        <color indexed="64"/>
      </right>
      <top style="hair">
        <color indexed="64"/>
      </top>
      <bottom style="hair">
        <color indexed="64"/>
      </bottom>
      <diagonal/>
    </border>
    <border>
      <left style="thin">
        <color indexed="64"/>
      </left>
      <right style="thin">
        <color indexed="8"/>
      </right>
      <top style="hair">
        <color auto="1"/>
      </top>
      <bottom style="hair">
        <color auto="1"/>
      </bottom>
      <diagonal/>
    </border>
    <border>
      <left/>
      <right/>
      <top style="hair">
        <color auto="1"/>
      </top>
      <bottom style="hair">
        <color auto="1"/>
      </bottom>
      <diagonal/>
    </border>
    <border>
      <left style="thin">
        <color indexed="8"/>
      </left>
      <right/>
      <top style="hair">
        <color indexed="8"/>
      </top>
      <bottom style="hair">
        <color indexed="64"/>
      </bottom>
      <diagonal/>
    </border>
    <border>
      <left style="thin">
        <color indexed="8"/>
      </left>
      <right style="thin">
        <color indexed="8"/>
      </right>
      <top style="hair">
        <color indexed="8"/>
      </top>
      <bottom style="hair">
        <color indexed="64"/>
      </bottom>
      <diagonal/>
    </border>
    <border>
      <left/>
      <right style="thin">
        <color indexed="64"/>
      </right>
      <top/>
      <bottom style="hair">
        <color indexed="64"/>
      </bottom>
      <diagonal/>
    </border>
    <border>
      <left/>
      <right style="thin">
        <color indexed="8"/>
      </right>
      <top/>
      <bottom style="hair">
        <color indexed="64"/>
      </bottom>
      <diagonal/>
    </border>
    <border>
      <left style="thin">
        <color indexed="8"/>
      </left>
      <right style="thin">
        <color indexed="8"/>
      </right>
      <top/>
      <bottom style="hair">
        <color indexed="8"/>
      </bottom>
      <diagonal/>
    </border>
    <border>
      <left style="thin">
        <color indexed="8"/>
      </left>
      <right/>
      <top style="hair">
        <color indexed="64"/>
      </top>
      <bottom style="hair">
        <color indexed="64"/>
      </bottom>
      <diagonal/>
    </border>
    <border>
      <left/>
      <right style="thin">
        <color indexed="8"/>
      </right>
      <top style="hair">
        <color indexed="64"/>
      </top>
      <bottom style="hair">
        <color indexed="64"/>
      </bottom>
      <diagonal/>
    </border>
    <border>
      <left style="thin">
        <color indexed="64"/>
      </left>
      <right style="thin">
        <color indexed="64"/>
      </right>
      <top style="hair">
        <color auto="1"/>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8"/>
      </left>
      <right/>
      <top style="hair">
        <color indexed="64"/>
      </top>
      <bottom style="hair">
        <color indexed="64"/>
      </bottom>
      <diagonal/>
    </border>
    <border>
      <left style="thin">
        <color indexed="64"/>
      </left>
      <right style="thin">
        <color indexed="8"/>
      </right>
      <top style="hair">
        <color indexed="64"/>
      </top>
      <bottom style="hair">
        <color indexed="64"/>
      </bottom>
      <diagonal/>
    </border>
    <border>
      <left style="thin">
        <color indexed="8"/>
      </left>
      <right style="thin">
        <color indexed="8"/>
      </right>
      <top style="hair">
        <color auto="1"/>
      </top>
      <bottom style="hair">
        <color auto="1"/>
      </bottom>
      <diagonal/>
    </border>
    <border>
      <left style="thin">
        <color indexed="64"/>
      </left>
      <right/>
      <top style="hair">
        <color indexed="64"/>
      </top>
      <bottom style="hair">
        <color indexed="64"/>
      </bottom>
      <diagonal/>
    </border>
    <border>
      <left style="thin">
        <color indexed="64"/>
      </left>
      <right style="thin">
        <color indexed="8"/>
      </right>
      <top style="hair">
        <color indexed="64"/>
      </top>
      <bottom style="hair">
        <color indexed="64"/>
      </bottom>
      <diagonal/>
    </border>
    <border>
      <left style="thin">
        <color auto="1"/>
      </left>
      <right style="thin">
        <color auto="1"/>
      </right>
      <top style="hair">
        <color indexed="64"/>
      </top>
      <bottom style="hair">
        <color auto="1"/>
      </bottom>
      <diagonal/>
    </border>
    <border>
      <left style="thin">
        <color indexed="8"/>
      </left>
      <right/>
      <top style="hair">
        <color indexed="64"/>
      </top>
      <bottom style="hair">
        <color indexed="64"/>
      </bottom>
      <diagonal/>
    </border>
    <border>
      <left style="thin">
        <color indexed="64"/>
      </left>
      <right/>
      <top style="hair">
        <color indexed="64"/>
      </top>
      <bottom style="hair">
        <color indexed="64"/>
      </bottom>
      <diagonal/>
    </border>
    <border>
      <left style="thin">
        <color indexed="8"/>
      </left>
      <right style="thin">
        <color indexed="8"/>
      </right>
      <top style="hair">
        <color auto="1"/>
      </top>
      <bottom style="hair">
        <color auto="1"/>
      </bottom>
      <diagonal/>
    </border>
    <border>
      <left style="thin">
        <color indexed="64"/>
      </left>
      <right style="thin">
        <color auto="1"/>
      </right>
      <top style="hair">
        <color auto="1"/>
      </top>
      <bottom style="hair">
        <color auto="1"/>
      </bottom>
      <diagonal/>
    </border>
    <border>
      <left style="thin">
        <color indexed="8"/>
      </left>
      <right style="thin">
        <color indexed="64"/>
      </right>
      <top style="hair">
        <color auto="1"/>
      </top>
      <bottom style="hair">
        <color auto="1"/>
      </bottom>
      <diagonal/>
    </border>
    <border>
      <left style="thin">
        <color indexed="64"/>
      </left>
      <right style="thin">
        <color indexed="8"/>
      </right>
      <top/>
      <bottom style="hair">
        <color indexed="64"/>
      </bottom>
      <diagonal/>
    </border>
    <border>
      <left style="thin">
        <color indexed="64"/>
      </left>
      <right style="thin">
        <color indexed="8"/>
      </right>
      <top style="hair">
        <color indexed="64"/>
      </top>
      <bottom/>
      <diagonal/>
    </border>
    <border>
      <left style="thin">
        <color indexed="8"/>
      </left>
      <right style="thin">
        <color indexed="64"/>
      </right>
      <top style="hair">
        <color indexed="8"/>
      </top>
      <bottom style="hair">
        <color indexed="8"/>
      </bottom>
      <diagonal/>
    </border>
    <border>
      <left style="thin">
        <color indexed="64"/>
      </left>
      <right style="thin">
        <color indexed="64"/>
      </right>
      <top style="hair">
        <color indexed="8"/>
      </top>
      <bottom style="thin">
        <color indexed="64"/>
      </bottom>
      <diagonal/>
    </border>
    <border>
      <left/>
      <right/>
      <top style="hair">
        <color auto="1"/>
      </top>
      <bottom/>
      <diagonal/>
    </border>
    <border>
      <left style="thin">
        <color auto="1"/>
      </left>
      <right style="thin">
        <color indexed="8"/>
      </right>
      <top style="hair">
        <color auto="1"/>
      </top>
      <bottom style="hair">
        <color auto="1"/>
      </bottom>
      <diagonal/>
    </border>
    <border>
      <left style="thin">
        <color indexed="8"/>
      </left>
      <right style="thin">
        <color indexed="8"/>
      </right>
      <top/>
      <bottom style="thin">
        <color indexed="8"/>
      </bottom>
      <diagonal/>
    </border>
    <border>
      <left style="thin">
        <color indexed="8"/>
      </left>
      <right style="thin">
        <color indexed="8"/>
      </right>
      <top style="hair">
        <color indexed="8"/>
      </top>
      <bottom style="hair">
        <color indexed="8"/>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auto="1"/>
      </right>
      <top style="hair">
        <color auto="1"/>
      </top>
      <bottom style="hair">
        <color auto="1"/>
      </bottom>
      <diagonal/>
    </border>
    <border>
      <left/>
      <right style="thin">
        <color auto="1"/>
      </right>
      <top style="hair">
        <color auto="1"/>
      </top>
      <bottom style="hair">
        <color auto="1"/>
      </bottom>
      <diagonal/>
    </border>
    <border>
      <left style="thin">
        <color indexed="64"/>
      </left>
      <right style="thin">
        <color auto="1"/>
      </right>
      <top style="hair">
        <color auto="1"/>
      </top>
      <bottom/>
      <diagonal/>
    </border>
    <border>
      <left style="thin">
        <color indexed="64"/>
      </left>
      <right style="thin">
        <color indexed="64"/>
      </right>
      <top style="hair">
        <color auto="1"/>
      </top>
      <bottom style="thin">
        <color indexed="64"/>
      </bottom>
      <diagonal/>
    </border>
    <border>
      <left style="thin">
        <color indexed="8"/>
      </left>
      <right style="thin">
        <color indexed="8"/>
      </right>
      <top/>
      <bottom style="thin">
        <color indexed="8"/>
      </bottom>
      <diagonal/>
    </border>
    <border>
      <left style="thin">
        <color indexed="64"/>
      </left>
      <right/>
      <top style="hair">
        <color indexed="8"/>
      </top>
      <bottom style="hair">
        <color indexed="8"/>
      </bottom>
      <diagonal/>
    </border>
    <border>
      <left style="thin">
        <color indexed="64"/>
      </left>
      <right style="thin">
        <color indexed="64"/>
      </right>
      <top/>
      <bottom style="hair">
        <color indexed="64"/>
      </bottom>
      <diagonal/>
    </border>
    <border>
      <left style="thin">
        <color indexed="8"/>
      </left>
      <right style="thin">
        <color indexed="8"/>
      </right>
      <top/>
      <bottom/>
      <diagonal/>
    </border>
    <border>
      <left/>
      <right/>
      <top/>
      <bottom style="thin">
        <color indexed="64"/>
      </bottom>
      <diagonal/>
    </border>
    <border>
      <left style="thin">
        <color indexed="8"/>
      </left>
      <right style="thin">
        <color auto="1"/>
      </right>
      <top/>
      <bottom style="hair">
        <color indexed="8"/>
      </bottom>
      <diagonal/>
    </border>
    <border>
      <left style="thin">
        <color auto="1"/>
      </left>
      <right style="thin">
        <color indexed="64"/>
      </right>
      <top/>
      <bottom style="hair">
        <color indexed="64"/>
      </bottom>
      <diagonal/>
    </border>
    <border>
      <left/>
      <right style="thin">
        <color indexed="64"/>
      </right>
      <top style="hair">
        <color indexed="64"/>
      </top>
      <bottom style="hair">
        <color indexed="64"/>
      </bottom>
      <diagonal/>
    </border>
    <border>
      <left style="thin">
        <color indexed="8"/>
      </left>
      <right style="thin">
        <color indexed="8"/>
      </right>
      <top style="hair">
        <color indexed="8"/>
      </top>
      <bottom style="hair">
        <color indexed="8"/>
      </bottom>
      <diagonal/>
    </border>
    <border>
      <left style="thin">
        <color indexed="8"/>
      </left>
      <right/>
      <top style="thin">
        <color indexed="64"/>
      </top>
      <bottom style="hair">
        <color indexed="64"/>
      </bottom>
      <diagonal/>
    </border>
    <border>
      <left/>
      <right/>
      <top style="thin">
        <color indexed="64"/>
      </top>
      <bottom style="hair">
        <color indexed="64"/>
      </bottom>
      <diagonal/>
    </border>
    <border>
      <left style="thin">
        <color indexed="8"/>
      </left>
      <right style="thin">
        <color indexed="8"/>
      </right>
      <top style="thin">
        <color indexed="64"/>
      </top>
      <bottom style="hair">
        <color indexed="64"/>
      </bottom>
      <diagonal/>
    </border>
    <border>
      <left style="thin">
        <color indexed="64"/>
      </left>
      <right/>
      <top style="thin">
        <color indexed="64"/>
      </top>
      <bottom style="hair">
        <color indexed="64"/>
      </bottom>
      <diagonal/>
    </border>
    <border>
      <left style="thin">
        <color indexed="8"/>
      </left>
      <right style="thin">
        <color indexed="8"/>
      </right>
      <top style="thin">
        <color indexed="64"/>
      </top>
      <bottom/>
      <diagonal/>
    </border>
    <border>
      <left style="thin">
        <color indexed="64"/>
      </left>
      <right style="thin">
        <color indexed="64"/>
      </right>
      <top style="thin">
        <color indexed="64"/>
      </top>
      <bottom style="hair">
        <color indexed="8"/>
      </bottom>
      <diagonal/>
    </border>
    <border>
      <left style="thin">
        <color indexed="64"/>
      </left>
      <right style="thin">
        <color auto="1"/>
      </right>
      <top style="thin">
        <color indexed="64"/>
      </top>
      <bottom style="hair">
        <color auto="1"/>
      </bottom>
      <diagonal/>
    </border>
    <border>
      <left style="thin">
        <color indexed="8"/>
      </left>
      <right style="thin">
        <color indexed="8"/>
      </right>
      <top style="hair">
        <color indexed="8"/>
      </top>
      <bottom style="hair">
        <color indexed="8"/>
      </bottom>
      <diagonal/>
    </border>
    <border>
      <left style="thin">
        <color indexed="64"/>
      </left>
      <right/>
      <top style="hair">
        <color indexed="8"/>
      </top>
      <bottom style="hair">
        <color indexed="8"/>
      </bottom>
      <diagonal/>
    </border>
    <border>
      <left style="thin">
        <color indexed="64"/>
      </left>
      <right/>
      <top style="thin">
        <color indexed="64"/>
      </top>
      <bottom/>
      <diagonal/>
    </border>
    <border>
      <left/>
      <right/>
      <top style="thin">
        <color indexed="64"/>
      </top>
      <bottom/>
      <diagonal/>
    </border>
    <border>
      <left style="thin">
        <color indexed="64"/>
      </left>
      <right/>
      <top/>
      <bottom style="hair">
        <color indexed="64"/>
      </bottom>
      <diagonal/>
    </border>
    <border>
      <left/>
      <right/>
      <top/>
      <bottom style="hair">
        <color indexed="64"/>
      </bottom>
      <diagonal/>
    </border>
    <border>
      <left style="thin">
        <color indexed="8"/>
      </left>
      <right style="thin">
        <color indexed="8"/>
      </right>
      <top/>
      <bottom style="hair">
        <color indexed="64"/>
      </bottom>
      <diagonal/>
    </border>
    <border>
      <left style="thin">
        <color indexed="8"/>
      </left>
      <right/>
      <top/>
      <bottom style="hair">
        <color indexed="64"/>
      </bottom>
      <diagonal/>
    </border>
    <border>
      <left style="thin">
        <color auto="1"/>
      </left>
      <right/>
      <top style="hair">
        <color indexed="8"/>
      </top>
      <bottom style="hair">
        <color indexed="8"/>
      </bottom>
      <diagonal/>
    </border>
    <border>
      <left style="thin">
        <color indexed="64"/>
      </left>
      <right/>
      <top style="hair">
        <color auto="1"/>
      </top>
      <bottom/>
      <diagonal/>
    </border>
    <border>
      <left style="thin">
        <color indexed="8"/>
      </left>
      <right style="thin">
        <color indexed="8"/>
      </right>
      <top style="hair">
        <color auto="1"/>
      </top>
      <bottom/>
      <diagonal/>
    </border>
    <border>
      <left style="thin">
        <color indexed="8"/>
      </left>
      <right style="thin">
        <color indexed="8"/>
      </right>
      <top style="hair">
        <color indexed="8"/>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8"/>
      </left>
      <right style="thin">
        <color indexed="8"/>
      </right>
      <top style="hair">
        <color indexed="64"/>
      </top>
      <bottom style="hair">
        <color indexed="64"/>
      </bottom>
      <diagonal/>
    </border>
    <border>
      <left style="thin">
        <color auto="1"/>
      </left>
      <right style="thin">
        <color indexed="64"/>
      </right>
      <top style="hair">
        <color indexed="64"/>
      </top>
      <bottom style="hair">
        <color indexed="64"/>
      </bottom>
      <diagonal/>
    </border>
    <border>
      <left style="thin">
        <color auto="1"/>
      </left>
      <right/>
      <top style="hair">
        <color indexed="64"/>
      </top>
      <bottom style="hair">
        <color indexed="64"/>
      </bottom>
      <diagonal/>
    </border>
    <border>
      <left style="thin">
        <color auto="1"/>
      </left>
      <right style="thin">
        <color auto="1"/>
      </right>
      <top style="hair">
        <color indexed="64"/>
      </top>
      <bottom style="hair">
        <color indexed="64"/>
      </bottom>
      <diagonal/>
    </border>
    <border>
      <left style="thin">
        <color indexed="8"/>
      </left>
      <right style="thin">
        <color indexed="8"/>
      </right>
      <top style="hair">
        <color indexed="64"/>
      </top>
      <bottom style="hair">
        <color indexed="64"/>
      </bottom>
      <diagonal/>
    </border>
    <border>
      <left style="thin">
        <color indexed="8"/>
      </left>
      <right/>
      <top style="hair">
        <color indexed="64"/>
      </top>
      <bottom style="hair">
        <color indexed="64"/>
      </bottom>
      <diagonal/>
    </border>
    <border>
      <left style="thin">
        <color indexed="64"/>
      </left>
      <right/>
      <top style="hair">
        <color indexed="64"/>
      </top>
      <bottom style="hair">
        <color indexed="64"/>
      </bottom>
      <diagonal/>
    </border>
    <border>
      <left style="thin">
        <color indexed="8"/>
      </left>
      <right style="thin">
        <color indexed="64"/>
      </right>
      <top style="hair">
        <color indexed="64"/>
      </top>
      <bottom style="hair">
        <color indexed="64"/>
      </bottom>
      <diagonal/>
    </border>
    <border>
      <left style="thin">
        <color indexed="64"/>
      </left>
      <right style="thin">
        <color indexed="64"/>
      </right>
      <top style="hair">
        <color indexed="64"/>
      </top>
      <bottom style="hair">
        <color indexed="8"/>
      </bottom>
      <diagonal/>
    </border>
    <border>
      <left style="thin">
        <color indexed="8"/>
      </left>
      <right/>
      <top/>
      <bottom style="hair">
        <color indexed="64"/>
      </bottom>
      <diagonal/>
    </border>
    <border>
      <left style="thin">
        <color indexed="64"/>
      </left>
      <right/>
      <top/>
      <bottom style="hair">
        <color indexed="64"/>
      </bottom>
      <diagonal/>
    </border>
    <border>
      <left style="thin">
        <color indexed="8"/>
      </left>
      <right style="thin">
        <color indexed="8"/>
      </right>
      <top/>
      <bottom style="hair">
        <color auto="1"/>
      </bottom>
      <diagonal/>
    </border>
    <border>
      <left style="thin">
        <color indexed="64"/>
      </left>
      <right style="thin">
        <color indexed="8"/>
      </right>
      <top/>
      <bottom style="hair">
        <color indexed="64"/>
      </bottom>
      <diagonal/>
    </border>
    <border>
      <left style="thin">
        <color indexed="8"/>
      </left>
      <right style="thin">
        <color indexed="8"/>
      </right>
      <top/>
      <bottom style="hair">
        <color indexed="8"/>
      </bottom>
      <diagonal/>
    </border>
    <border>
      <left style="thin">
        <color indexed="8"/>
      </left>
      <right style="thin">
        <color indexed="8"/>
      </right>
      <top/>
      <bottom style="hair">
        <color auto="1"/>
      </bottom>
      <diagonal/>
    </border>
    <border>
      <left style="thin">
        <color auto="1"/>
      </left>
      <right/>
      <top style="hair">
        <color indexed="64"/>
      </top>
      <bottom style="hair">
        <color auto="1"/>
      </bottom>
      <diagonal/>
    </border>
    <border>
      <left style="thin">
        <color indexed="8"/>
      </left>
      <right style="thin">
        <color indexed="64"/>
      </right>
      <top style="hair">
        <color indexed="8"/>
      </top>
      <bottom style="hair">
        <color indexed="8"/>
      </bottom>
      <diagonal/>
    </border>
    <border>
      <left style="thin">
        <color auto="1"/>
      </left>
      <right/>
      <top style="hair">
        <color auto="1"/>
      </top>
      <bottom style="thin">
        <color auto="1"/>
      </bottom>
      <diagonal/>
    </border>
    <border>
      <left style="thin">
        <color indexed="8"/>
      </left>
      <right style="thin">
        <color indexed="64"/>
      </right>
      <top/>
      <bottom style="hair">
        <color indexed="8"/>
      </bottom>
      <diagonal/>
    </border>
    <border>
      <left style="thin">
        <color indexed="64"/>
      </left>
      <right style="thin">
        <color auto="1"/>
      </right>
      <top/>
      <bottom style="hair">
        <color auto="1"/>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thin">
        <color indexed="8"/>
      </left>
      <right style="thin">
        <color indexed="64"/>
      </right>
      <top/>
      <bottom style="thin">
        <color indexed="64"/>
      </bottom>
      <diagonal/>
    </border>
    <border>
      <left style="thin">
        <color auto="1"/>
      </left>
      <right/>
      <top/>
      <bottom style="thin">
        <color indexed="64"/>
      </bottom>
      <diagonal/>
    </border>
    <border>
      <left/>
      <right style="thin">
        <color indexed="64"/>
      </right>
      <top style="hair">
        <color auto="1"/>
      </top>
      <bottom style="hair">
        <color auto="1"/>
      </bottom>
      <diagonal/>
    </border>
    <border>
      <left style="thin">
        <color indexed="8"/>
      </left>
      <right style="thin">
        <color indexed="64"/>
      </right>
      <top style="hair">
        <color indexed="8"/>
      </top>
      <bottom/>
      <diagonal/>
    </border>
    <border>
      <left style="thin">
        <color indexed="64"/>
      </left>
      <right style="thin">
        <color indexed="64"/>
      </right>
      <top style="hair">
        <color auto="1"/>
      </top>
      <bottom style="hair">
        <color auto="1"/>
      </bottom>
      <diagonal/>
    </border>
    <border>
      <left style="thin">
        <color auto="1"/>
      </left>
      <right/>
      <top/>
      <bottom/>
      <diagonal/>
    </border>
    <border>
      <left style="thin">
        <color auto="1"/>
      </left>
      <right style="thin">
        <color indexed="64"/>
      </right>
      <top style="hair">
        <color auto="1"/>
      </top>
      <bottom style="hair">
        <color indexed="64"/>
      </bottom>
      <diagonal/>
    </border>
    <border>
      <left style="thin">
        <color indexed="64"/>
      </left>
      <right/>
      <top style="hair">
        <color auto="1"/>
      </top>
      <bottom style="hair">
        <color auto="1"/>
      </bottom>
      <diagonal/>
    </border>
    <border>
      <left style="thin">
        <color indexed="8"/>
      </left>
      <right style="thin">
        <color indexed="8"/>
      </right>
      <top style="hair">
        <color indexed="8"/>
      </top>
      <bottom/>
      <diagonal/>
    </border>
    <border>
      <left style="thin">
        <color indexed="8"/>
      </left>
      <right style="thin">
        <color auto="1"/>
      </right>
      <top style="hair">
        <color indexed="64"/>
      </top>
      <bottom style="hair">
        <color indexed="8"/>
      </bottom>
      <diagonal/>
    </border>
    <border>
      <left style="thin">
        <color indexed="8"/>
      </left>
      <right/>
      <top style="hair">
        <color auto="1"/>
      </top>
      <bottom style="hair">
        <color indexed="8"/>
      </bottom>
      <diagonal/>
    </border>
    <border>
      <left style="thin">
        <color indexed="8"/>
      </left>
      <right/>
      <top style="hair">
        <color indexed="8"/>
      </top>
      <bottom style="hair">
        <color indexed="8"/>
      </bottom>
      <diagonal/>
    </border>
    <border>
      <left style="thin">
        <color indexed="8"/>
      </left>
      <right style="thin">
        <color indexed="64"/>
      </right>
      <top style="hair">
        <color indexed="8"/>
      </top>
      <bottom style="hair">
        <color indexed="8"/>
      </bottom>
      <diagonal/>
    </border>
    <border>
      <left style="thin">
        <color indexed="8"/>
      </left>
      <right/>
      <top style="hair">
        <color indexed="8"/>
      </top>
      <bottom style="hair">
        <color auto="1"/>
      </bottom>
      <diagonal/>
    </border>
    <border>
      <left/>
      <right style="thin">
        <color auto="1"/>
      </right>
      <top/>
      <bottom style="thin">
        <color auto="1"/>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auto="1"/>
      </right>
      <top style="hair">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64"/>
      </right>
      <top style="thin">
        <color indexed="64"/>
      </top>
      <bottom/>
      <diagonal/>
    </border>
    <border>
      <left/>
      <right style="thin">
        <color auto="1"/>
      </right>
      <top/>
      <bottom style="hair">
        <color auto="1"/>
      </bottom>
      <diagonal/>
    </border>
    <border>
      <left/>
      <right style="thin">
        <color auto="1"/>
      </right>
      <top style="hair">
        <color auto="1"/>
      </top>
      <bottom/>
      <diagonal/>
    </border>
    <border>
      <left style="thin">
        <color indexed="64"/>
      </left>
      <right style="thin">
        <color indexed="64"/>
      </right>
      <top style="thin">
        <color indexed="64"/>
      </top>
      <bottom/>
      <diagonal/>
    </border>
    <border>
      <left style="thin">
        <color indexed="64"/>
      </left>
      <right style="thin">
        <color indexed="64"/>
      </right>
      <top style="hair">
        <color auto="1"/>
      </top>
      <bottom style="hair">
        <color auto="1"/>
      </bottom>
      <diagonal/>
    </border>
    <border>
      <left style="thin">
        <color indexed="8"/>
      </left>
      <right style="thin">
        <color indexed="64"/>
      </right>
      <top style="hair">
        <color indexed="8"/>
      </top>
      <bottom style="hair">
        <color indexed="64"/>
      </bottom>
      <diagonal/>
    </border>
    <border>
      <left style="thin">
        <color indexed="64"/>
      </left>
      <right style="thin">
        <color indexed="8"/>
      </right>
      <top style="hair">
        <color auto="1"/>
      </top>
      <bottom style="hair">
        <color auto="1"/>
      </bottom>
      <diagonal/>
    </border>
    <border>
      <left/>
      <right/>
      <top style="hair">
        <color auto="1"/>
      </top>
      <bottom style="hair">
        <color auto="1"/>
      </bottom>
      <diagonal/>
    </border>
    <border>
      <left style="thin">
        <color indexed="8"/>
      </left>
      <right style="thin">
        <color indexed="8"/>
      </right>
      <top style="hair">
        <color auto="1"/>
      </top>
      <bottom style="hair">
        <color auto="1"/>
      </bottom>
      <diagonal/>
    </border>
    <border>
      <left style="thin">
        <color auto="1"/>
      </left>
      <right/>
      <top style="hair">
        <color auto="1"/>
      </top>
      <bottom style="hair">
        <color indexed="64"/>
      </bottom>
      <diagonal/>
    </border>
    <border>
      <left style="thin">
        <color auto="1"/>
      </left>
      <right style="thin">
        <color indexed="64"/>
      </right>
      <top style="thin">
        <color auto="1"/>
      </top>
      <bottom style="hair">
        <color auto="1"/>
      </bottom>
      <diagonal/>
    </border>
    <border>
      <left style="thin">
        <color indexed="8"/>
      </left>
      <right/>
      <top style="thin">
        <color auto="1"/>
      </top>
      <bottom style="hair">
        <color auto="1"/>
      </bottom>
      <diagonal/>
    </border>
    <border>
      <left style="thin">
        <color indexed="64"/>
      </left>
      <right/>
      <top style="thin">
        <color auto="1"/>
      </top>
      <bottom style="hair">
        <color auto="1"/>
      </bottom>
      <diagonal/>
    </border>
    <border>
      <left/>
      <right/>
      <top style="thin">
        <color auto="1"/>
      </top>
      <bottom style="hair">
        <color auto="1"/>
      </bottom>
      <diagonal/>
    </border>
    <border>
      <left style="thin">
        <color indexed="8"/>
      </left>
      <right style="thin">
        <color indexed="8"/>
      </right>
      <top style="thin">
        <color auto="1"/>
      </top>
      <bottom style="hair">
        <color auto="1"/>
      </bottom>
      <diagonal/>
    </border>
    <border>
      <left style="thin">
        <color indexed="64"/>
      </left>
      <right style="thin">
        <color indexed="8"/>
      </right>
      <top style="thin">
        <color auto="1"/>
      </top>
      <bottom style="hair">
        <color auto="1"/>
      </bottom>
      <diagonal/>
    </border>
    <border>
      <left/>
      <right style="thin">
        <color indexed="64"/>
      </right>
      <top style="thin">
        <color auto="1"/>
      </top>
      <bottom style="hair">
        <color auto="1"/>
      </bottom>
      <diagonal/>
    </border>
    <border>
      <left style="thin">
        <color indexed="8"/>
      </left>
      <right/>
      <top/>
      <bottom style="hair">
        <color indexed="8"/>
      </bottom>
      <diagonal/>
    </border>
    <border>
      <left style="thin">
        <color indexed="64"/>
      </left>
      <right/>
      <top/>
      <bottom style="hair">
        <color auto="1"/>
      </bottom>
      <diagonal/>
    </border>
    <border>
      <left style="thin">
        <color auto="1"/>
      </left>
      <right style="thin">
        <color indexed="64"/>
      </right>
      <top/>
      <bottom style="hair">
        <color indexed="64"/>
      </bottom>
      <diagonal/>
    </border>
    <border>
      <left style="thin">
        <color indexed="8"/>
      </left>
      <right/>
      <top style="hair">
        <color indexed="8"/>
      </top>
      <bottom style="hair">
        <color indexed="64"/>
      </bottom>
      <diagonal/>
    </border>
    <border>
      <left style="thin">
        <color indexed="64"/>
      </left>
      <right/>
      <top style="hair">
        <color auto="1"/>
      </top>
      <bottom style="hair">
        <color indexed="64"/>
      </bottom>
      <diagonal/>
    </border>
    <border>
      <left/>
      <right style="thin">
        <color indexed="64"/>
      </right>
      <top style="hair">
        <color indexed="64"/>
      </top>
      <bottom style="hair">
        <color indexed="64"/>
      </bottom>
      <diagonal/>
    </border>
    <border>
      <left style="thin">
        <color auto="1"/>
      </left>
      <right style="thin">
        <color indexed="64"/>
      </right>
      <top style="hair">
        <color indexed="64"/>
      </top>
      <bottom style="hair">
        <color indexed="64"/>
      </bottom>
      <diagonal/>
    </border>
    <border>
      <left style="thin">
        <color indexed="8"/>
      </left>
      <right style="thin">
        <color indexed="8"/>
      </right>
      <top style="hair">
        <color indexed="8"/>
      </top>
      <bottom style="hair">
        <color indexed="64"/>
      </bottom>
      <diagonal/>
    </border>
    <border>
      <left style="thin">
        <color auto="1"/>
      </left>
      <right style="thin">
        <color indexed="64"/>
      </right>
      <top style="hair">
        <color auto="1"/>
      </top>
      <bottom style="hair">
        <color indexed="64"/>
      </bottom>
      <diagonal/>
    </border>
    <border>
      <left style="thin">
        <color indexed="8"/>
      </left>
      <right style="thin">
        <color indexed="8"/>
      </right>
      <top style="hair">
        <color auto="1"/>
      </top>
      <bottom style="hair">
        <color indexed="64"/>
      </bottom>
      <diagonal/>
    </border>
  </borders>
  <cellStyleXfs count="4">
    <xf numFmtId="0" fontId="0" fillId="0" borderId="0"/>
    <xf numFmtId="0" fontId="3" fillId="0" borderId="0"/>
    <xf numFmtId="0" fontId="3" fillId="0" borderId="0"/>
    <xf numFmtId="43" fontId="11" fillId="0" borderId="0" applyFont="0" applyFill="0" applyBorder="0" applyAlignment="0" applyProtection="0"/>
  </cellStyleXfs>
  <cellXfs count="1085">
    <xf numFmtId="0" fontId="0" fillId="0" borderId="0" xfId="0"/>
    <xf numFmtId="0" fontId="3" fillId="2" borderId="0" xfId="0" applyFont="1" applyFill="1"/>
    <xf numFmtId="0" fontId="4" fillId="2" borderId="0" xfId="0" applyFont="1" applyFill="1"/>
    <xf numFmtId="0" fontId="4" fillId="2" borderId="8" xfId="0" applyFont="1" applyFill="1" applyBorder="1" applyAlignment="1">
      <alignment horizontal="center"/>
    </xf>
    <xf numFmtId="0" fontId="4" fillId="2" borderId="13" xfId="0" applyNumberFormat="1" applyFont="1" applyFill="1" applyBorder="1" applyAlignment="1" applyProtection="1"/>
    <xf numFmtId="0" fontId="4" fillId="2" borderId="11" xfId="0" applyNumberFormat="1" applyFont="1" applyFill="1" applyBorder="1" applyAlignment="1" applyProtection="1">
      <alignment horizontal="left" shrinkToFit="1"/>
    </xf>
    <xf numFmtId="0" fontId="4" fillId="2" borderId="16" xfId="0" applyNumberFormat="1" applyFont="1" applyFill="1" applyBorder="1" applyAlignment="1" applyProtection="1">
      <alignment horizontal="center" shrinkToFit="1"/>
    </xf>
    <xf numFmtId="0" fontId="4" fillId="0" borderId="0" xfId="0" applyFont="1"/>
    <xf numFmtId="0" fontId="2" fillId="0" borderId="0" xfId="0" applyFont="1"/>
    <xf numFmtId="0" fontId="3" fillId="2" borderId="0" xfId="0" applyFont="1" applyFill="1" applyAlignment="1">
      <alignment horizontal="center"/>
    </xf>
    <xf numFmtId="49" fontId="3" fillId="2" borderId="0" xfId="0" applyNumberFormat="1" applyFont="1" applyFill="1"/>
    <xf numFmtId="0" fontId="1" fillId="2" borderId="0" xfId="0" applyFont="1" applyFill="1"/>
    <xf numFmtId="0" fontId="1" fillId="2" borderId="0" xfId="0" applyFont="1" applyFill="1" applyAlignment="1"/>
    <xf numFmtId="49" fontId="1" fillId="2" borderId="0" xfId="0" applyNumberFormat="1" applyFont="1" applyFill="1" applyAlignment="1"/>
    <xf numFmtId="49" fontId="4" fillId="2" borderId="0" xfId="0" applyNumberFormat="1" applyFont="1" applyFill="1"/>
    <xf numFmtId="0" fontId="4" fillId="2" borderId="0" xfId="0" applyFont="1" applyFill="1" applyAlignment="1">
      <alignment horizontal="center"/>
    </xf>
    <xf numFmtId="0" fontId="2" fillId="2" borderId="0" xfId="0" applyFont="1" applyFill="1"/>
    <xf numFmtId="0" fontId="4" fillId="2" borderId="12" xfId="0" applyNumberFormat="1" applyFont="1" applyFill="1" applyBorder="1" applyAlignment="1" applyProtection="1"/>
    <xf numFmtId="0" fontId="4" fillId="2" borderId="14" xfId="0" applyNumberFormat="1" applyFont="1" applyFill="1" applyBorder="1" applyAlignment="1" applyProtection="1">
      <alignment horizontal="center"/>
    </xf>
    <xf numFmtId="0" fontId="0" fillId="2" borderId="0" xfId="0" applyFill="1"/>
    <xf numFmtId="0" fontId="2" fillId="2" borderId="0" xfId="0" applyFont="1" applyFill="1" applyAlignment="1">
      <alignment horizontal="center"/>
    </xf>
    <xf numFmtId="0" fontId="2" fillId="2" borderId="0" xfId="0" applyFont="1" applyFill="1" applyAlignment="1">
      <alignment horizontal="center"/>
    </xf>
    <xf numFmtId="0" fontId="9" fillId="0" borderId="0" xfId="0" applyFont="1"/>
    <xf numFmtId="0" fontId="4" fillId="0" borderId="0" xfId="0" applyFont="1" applyAlignment="1">
      <alignment horizontal="center"/>
    </xf>
    <xf numFmtId="0" fontId="1" fillId="2" borderId="18" xfId="0" applyFont="1" applyFill="1" applyBorder="1" applyAlignment="1">
      <alignment horizontal="center" vertical="center"/>
    </xf>
    <xf numFmtId="0" fontId="2" fillId="2" borderId="0" xfId="0" applyFont="1" applyFill="1" applyBorder="1" applyAlignment="1"/>
    <xf numFmtId="0" fontId="2" fillId="2" borderId="25" xfId="0" applyFont="1" applyFill="1" applyBorder="1" applyAlignment="1">
      <alignment horizontal="center"/>
    </xf>
    <xf numFmtId="0" fontId="2" fillId="2" borderId="11" xfId="0" applyFont="1" applyFill="1" applyBorder="1" applyAlignment="1">
      <alignment horizontal="center"/>
    </xf>
    <xf numFmtId="49" fontId="4" fillId="2" borderId="16" xfId="0" applyNumberFormat="1" applyFont="1" applyFill="1" applyBorder="1" applyAlignment="1" applyProtection="1">
      <alignment horizontal="left" shrinkToFit="1"/>
    </xf>
    <xf numFmtId="0" fontId="6" fillId="0" borderId="0" xfId="0" applyFont="1" applyAlignment="1"/>
    <xf numFmtId="0" fontId="0" fillId="3" borderId="0" xfId="0" applyFill="1"/>
    <xf numFmtId="0" fontId="2" fillId="0" borderId="0" xfId="0" applyFont="1" applyAlignment="1"/>
    <xf numFmtId="2" fontId="4" fillId="0" borderId="0" xfId="0" applyNumberFormat="1" applyFont="1"/>
    <xf numFmtId="0" fontId="2" fillId="2" borderId="18" xfId="0" applyFont="1" applyFill="1" applyBorder="1" applyAlignment="1">
      <alignment horizontal="center"/>
    </xf>
    <xf numFmtId="0" fontId="0" fillId="2" borderId="0" xfId="0" applyFill="1" applyAlignment="1">
      <alignment horizontal="center"/>
    </xf>
    <xf numFmtId="0" fontId="2" fillId="2" borderId="22" xfId="0" applyFont="1" applyFill="1" applyBorder="1" applyAlignment="1"/>
    <xf numFmtId="0" fontId="4" fillId="2" borderId="35" xfId="0" applyFont="1" applyFill="1" applyBorder="1"/>
    <xf numFmtId="0" fontId="4" fillId="2" borderId="0" xfId="0" applyFont="1" applyFill="1" applyBorder="1"/>
    <xf numFmtId="0" fontId="13" fillId="2" borderId="0" xfId="0" applyFont="1" applyFill="1"/>
    <xf numFmtId="0" fontId="4" fillId="0" borderId="31" xfId="0" applyFont="1" applyBorder="1"/>
    <xf numFmtId="0" fontId="12" fillId="2" borderId="0" xfId="0" applyFont="1" applyFill="1" applyAlignment="1">
      <alignment horizontal="center"/>
    </xf>
    <xf numFmtId="0" fontId="4" fillId="2" borderId="49" xfId="0" applyNumberFormat="1" applyFont="1" applyFill="1" applyBorder="1" applyAlignment="1">
      <alignment horizontal="center"/>
    </xf>
    <xf numFmtId="0" fontId="4" fillId="2" borderId="21" xfId="0" applyNumberFormat="1" applyFont="1" applyFill="1" applyBorder="1"/>
    <xf numFmtId="0" fontId="4" fillId="2" borderId="40" xfId="0" applyNumberFormat="1" applyFont="1" applyFill="1" applyBorder="1" applyAlignment="1">
      <alignment horizontal="right"/>
    </xf>
    <xf numFmtId="0" fontId="4" fillId="2" borderId="35" xfId="0" applyNumberFormat="1" applyFont="1" applyFill="1" applyBorder="1" applyAlignment="1">
      <alignment horizontal="center"/>
    </xf>
    <xf numFmtId="0" fontId="4" fillId="2" borderId="35" xfId="0" applyNumberFormat="1" applyFont="1" applyFill="1" applyBorder="1"/>
    <xf numFmtId="0" fontId="4" fillId="2" borderId="35" xfId="0" applyNumberFormat="1" applyFont="1" applyFill="1" applyBorder="1" applyAlignment="1">
      <alignment horizontal="right"/>
    </xf>
    <xf numFmtId="0" fontId="2" fillId="2" borderId="50" xfId="0" applyNumberFormat="1" applyFont="1" applyFill="1" applyBorder="1" applyAlignment="1">
      <alignment horizontal="center"/>
    </xf>
    <xf numFmtId="0" fontId="2" fillId="2" borderId="50" xfId="0" applyNumberFormat="1" applyFont="1" applyFill="1" applyBorder="1" applyAlignment="1">
      <alignment horizontal="right"/>
    </xf>
    <xf numFmtId="0" fontId="2" fillId="2" borderId="5" xfId="0" applyNumberFormat="1" applyFont="1" applyFill="1" applyBorder="1" applyAlignment="1">
      <alignment horizontal="center"/>
    </xf>
    <xf numFmtId="164" fontId="4" fillId="2" borderId="0" xfId="0" applyNumberFormat="1" applyFont="1" applyFill="1"/>
    <xf numFmtId="164" fontId="12" fillId="2" borderId="0" xfId="0" applyNumberFormat="1" applyFont="1" applyFill="1" applyAlignment="1">
      <alignment horizontal="center"/>
    </xf>
    <xf numFmtId="164" fontId="2" fillId="2" borderId="40" xfId="0" applyNumberFormat="1" applyFont="1" applyFill="1" applyBorder="1" applyAlignment="1">
      <alignment horizontal="center" vertical="center"/>
    </xf>
    <xf numFmtId="164" fontId="0" fillId="0" borderId="0" xfId="0" applyNumberFormat="1"/>
    <xf numFmtId="0" fontId="0" fillId="2" borderId="51" xfId="0" applyFill="1" applyBorder="1"/>
    <xf numFmtId="3" fontId="4" fillId="2" borderId="35" xfId="0" applyNumberFormat="1" applyFont="1" applyFill="1" applyBorder="1"/>
    <xf numFmtId="0" fontId="2" fillId="2" borderId="50" xfId="0" applyFont="1" applyFill="1" applyBorder="1"/>
    <xf numFmtId="0" fontId="2" fillId="0" borderId="50" xfId="0" applyFont="1" applyBorder="1"/>
    <xf numFmtId="0" fontId="2" fillId="2" borderId="0" xfId="0" applyFont="1" applyFill="1" applyAlignment="1"/>
    <xf numFmtId="0" fontId="12" fillId="2" borderId="0" xfId="0" applyFont="1" applyFill="1" applyAlignment="1"/>
    <xf numFmtId="0" fontId="4" fillId="2" borderId="51" xfId="0" applyFont="1" applyFill="1" applyBorder="1"/>
    <xf numFmtId="0" fontId="4" fillId="0" borderId="50" xfId="0" applyFont="1" applyBorder="1"/>
    <xf numFmtId="0" fontId="4" fillId="0" borderId="51" xfId="0" applyFont="1" applyBorder="1"/>
    <xf numFmtId="0" fontId="15" fillId="2" borderId="0" xfId="0" applyFont="1" applyFill="1"/>
    <xf numFmtId="0" fontId="15" fillId="2" borderId="51" xfId="0" applyFont="1" applyFill="1" applyBorder="1"/>
    <xf numFmtId="0" fontId="15" fillId="2" borderId="35" xfId="0" applyFont="1" applyFill="1" applyBorder="1"/>
    <xf numFmtId="0" fontId="0" fillId="2" borderId="52" xfId="0" applyFill="1" applyBorder="1"/>
    <xf numFmtId="0" fontId="13" fillId="2" borderId="50" xfId="0" applyFont="1" applyFill="1" applyBorder="1"/>
    <xf numFmtId="0" fontId="12" fillId="0" borderId="0" xfId="0" applyFont="1" applyAlignment="1">
      <alignment horizontal="center"/>
    </xf>
    <xf numFmtId="3" fontId="0" fillId="2" borderId="0" xfId="0" applyNumberFormat="1" applyFill="1"/>
    <xf numFmtId="3" fontId="2" fillId="0" borderId="43" xfId="0" applyNumberFormat="1" applyFont="1" applyBorder="1"/>
    <xf numFmtId="3" fontId="2" fillId="2" borderId="31" xfId="0" applyNumberFormat="1" applyFont="1" applyFill="1" applyBorder="1"/>
    <xf numFmtId="3" fontId="0" fillId="0" borderId="0" xfId="0" applyNumberFormat="1"/>
    <xf numFmtId="3" fontId="4" fillId="2" borderId="0" xfId="0" applyNumberFormat="1" applyFont="1" applyFill="1"/>
    <xf numFmtId="0" fontId="2" fillId="2" borderId="0" xfId="0" applyFont="1" applyFill="1" applyAlignment="1">
      <alignment horizontal="center"/>
    </xf>
    <xf numFmtId="0" fontId="12" fillId="0" borderId="0" xfId="0" applyFont="1" applyAlignment="1">
      <alignment horizontal="center"/>
    </xf>
    <xf numFmtId="0" fontId="2" fillId="0" borderId="48" xfId="0" applyFont="1" applyBorder="1" applyAlignment="1">
      <alignment horizontal="center"/>
    </xf>
    <xf numFmtId="3" fontId="4" fillId="0" borderId="0" xfId="0" applyNumberFormat="1" applyFont="1"/>
    <xf numFmtId="3" fontId="2" fillId="0" borderId="0" xfId="0" applyNumberFormat="1" applyFont="1"/>
    <xf numFmtId="0" fontId="2" fillId="2" borderId="55" xfId="0" applyFont="1" applyFill="1" applyBorder="1" applyAlignment="1">
      <alignment horizontal="center"/>
    </xf>
    <xf numFmtId="0" fontId="0" fillId="0" borderId="0" xfId="0" applyAlignment="1">
      <alignment horizontal="center"/>
    </xf>
    <xf numFmtId="9" fontId="4" fillId="2" borderId="54" xfId="0" applyNumberFormat="1" applyFont="1" applyFill="1" applyBorder="1" applyAlignment="1" applyProtection="1">
      <alignment horizontal="center" shrinkToFit="1"/>
    </xf>
    <xf numFmtId="0" fontId="0" fillId="3" borderId="0" xfId="0" applyFont="1" applyFill="1"/>
    <xf numFmtId="0" fontId="10" fillId="2" borderId="52" xfId="0" applyNumberFormat="1" applyFont="1" applyFill="1" applyBorder="1" applyAlignment="1" applyProtection="1">
      <alignment horizontal="left" vertical="center" wrapText="1"/>
    </xf>
    <xf numFmtId="0" fontId="4" fillId="2" borderId="69" xfId="0" applyNumberFormat="1" applyFont="1" applyFill="1" applyBorder="1" applyAlignment="1" applyProtection="1"/>
    <xf numFmtId="0" fontId="4" fillId="2" borderId="65" xfId="0" applyFont="1" applyFill="1" applyBorder="1"/>
    <xf numFmtId="3" fontId="4" fillId="2" borderId="83" xfId="0" applyNumberFormat="1" applyFont="1" applyFill="1" applyBorder="1"/>
    <xf numFmtId="0" fontId="4" fillId="2" borderId="83" xfId="0" applyFont="1" applyFill="1" applyBorder="1"/>
    <xf numFmtId="0" fontId="4" fillId="2" borderId="84" xfId="0" applyFont="1" applyFill="1" applyBorder="1"/>
    <xf numFmtId="9" fontId="4" fillId="2" borderId="83" xfId="0" applyNumberFormat="1" applyFont="1" applyFill="1" applyBorder="1" applyAlignment="1">
      <alignment horizontal="center"/>
    </xf>
    <xf numFmtId="9" fontId="4" fillId="2" borderId="84" xfId="0" applyNumberFormat="1" applyFont="1" applyFill="1" applyBorder="1" applyAlignment="1">
      <alignment horizontal="center"/>
    </xf>
    <xf numFmtId="0" fontId="4" fillId="2" borderId="13" xfId="0" applyFont="1" applyFill="1" applyBorder="1"/>
    <xf numFmtId="49" fontId="12" fillId="2" borderId="0" xfId="0" applyNumberFormat="1" applyFont="1" applyFill="1" applyAlignment="1">
      <alignment horizontal="center"/>
    </xf>
    <xf numFmtId="49" fontId="2" fillId="2" borderId="0" xfId="0" applyNumberFormat="1" applyFont="1" applyFill="1"/>
    <xf numFmtId="49" fontId="0" fillId="2" borderId="0" xfId="0" applyNumberFormat="1" applyFill="1"/>
    <xf numFmtId="0" fontId="2" fillId="2" borderId="97" xfId="0" applyFont="1" applyFill="1" applyBorder="1" applyAlignment="1"/>
    <xf numFmtId="0" fontId="2" fillId="2" borderId="88" xfId="0" applyFont="1" applyFill="1" applyBorder="1" applyAlignment="1"/>
    <xf numFmtId="0" fontId="4" fillId="2" borderId="82" xfId="0" applyNumberFormat="1" applyFont="1" applyFill="1" applyBorder="1" applyAlignment="1" applyProtection="1">
      <alignment horizontal="left" shrinkToFit="1"/>
    </xf>
    <xf numFmtId="0" fontId="4" fillId="2" borderId="82" xfId="0" applyNumberFormat="1" applyFont="1" applyFill="1" applyBorder="1" applyAlignment="1" applyProtection="1"/>
    <xf numFmtId="49" fontId="4" fillId="2" borderId="101" xfId="0" applyNumberFormat="1" applyFont="1" applyFill="1" applyBorder="1" applyAlignment="1" applyProtection="1">
      <alignment horizontal="left" shrinkToFit="1"/>
    </xf>
    <xf numFmtId="0" fontId="4" fillId="2" borderId="101" xfId="0" applyNumberFormat="1" applyFont="1" applyFill="1" applyBorder="1" applyAlignment="1" applyProtection="1">
      <alignment horizontal="center" shrinkToFit="1"/>
    </xf>
    <xf numFmtId="0" fontId="4" fillId="2" borderId="103" xfId="0" applyNumberFormat="1" applyFont="1" applyFill="1" applyBorder="1" applyAlignment="1" applyProtection="1">
      <alignment horizontal="center"/>
    </xf>
    <xf numFmtId="0" fontId="4" fillId="2" borderId="103" xfId="0" applyNumberFormat="1" applyFont="1" applyFill="1" applyBorder="1" applyAlignment="1" applyProtection="1"/>
    <xf numFmtId="9" fontId="4" fillId="2" borderId="103" xfId="0" applyNumberFormat="1" applyFont="1" applyFill="1" applyBorder="1" applyAlignment="1" applyProtection="1">
      <alignment horizontal="center" shrinkToFit="1"/>
    </xf>
    <xf numFmtId="0" fontId="4" fillId="2" borderId="102" xfId="0" applyNumberFormat="1" applyFont="1" applyFill="1" applyBorder="1" applyAlignment="1" applyProtection="1">
      <alignment horizontal="left" shrinkToFit="1"/>
    </xf>
    <xf numFmtId="0" fontId="4" fillId="2" borderId="11" xfId="0" applyFont="1" applyFill="1" applyBorder="1" applyAlignment="1">
      <alignment horizontal="center"/>
    </xf>
    <xf numFmtId="0" fontId="4" fillId="2" borderId="11" xfId="0" applyNumberFormat="1" applyFont="1" applyFill="1" applyBorder="1" applyAlignment="1" applyProtection="1"/>
    <xf numFmtId="165" fontId="4" fillId="2" borderId="35" xfId="0" applyNumberFormat="1" applyFont="1" applyFill="1" applyBorder="1"/>
    <xf numFmtId="0" fontId="4" fillId="2" borderId="11" xfId="0" applyFont="1" applyFill="1" applyBorder="1"/>
    <xf numFmtId="49" fontId="4" fillId="2" borderId="11" xfId="0" applyNumberFormat="1" applyFont="1" applyFill="1" applyBorder="1" applyAlignment="1" applyProtection="1">
      <alignment horizontal="left" shrinkToFit="1"/>
    </xf>
    <xf numFmtId="0" fontId="0" fillId="2" borderId="0" xfId="0" applyFont="1" applyFill="1"/>
    <xf numFmtId="0" fontId="4" fillId="2" borderId="12" xfId="0" applyFont="1" applyFill="1" applyBorder="1"/>
    <xf numFmtId="0" fontId="4" fillId="2" borderId="35" xfId="0" applyFont="1" applyFill="1" applyBorder="1" applyAlignment="1">
      <alignment horizontal="center"/>
    </xf>
    <xf numFmtId="9" fontId="4" fillId="2" borderId="35" xfId="0" applyNumberFormat="1" applyFont="1" applyFill="1" applyBorder="1" applyAlignment="1" applyProtection="1">
      <alignment horizontal="center" shrinkToFit="1"/>
    </xf>
    <xf numFmtId="49" fontId="12" fillId="0" borderId="0" xfId="0" applyNumberFormat="1" applyFont="1" applyAlignment="1">
      <alignment horizontal="center"/>
    </xf>
    <xf numFmtId="49" fontId="2" fillId="2" borderId="0" xfId="0" applyNumberFormat="1" applyFont="1" applyFill="1" applyBorder="1" applyAlignment="1"/>
    <xf numFmtId="49" fontId="4" fillId="0" borderId="0" xfId="0" applyNumberFormat="1" applyFont="1"/>
    <xf numFmtId="49" fontId="0" fillId="0" borderId="0" xfId="0" applyNumberFormat="1"/>
    <xf numFmtId="0" fontId="2" fillId="2" borderId="88" xfId="0" applyFont="1" applyFill="1" applyBorder="1" applyAlignment="1">
      <alignment horizontal="center"/>
    </xf>
    <xf numFmtId="165" fontId="4" fillId="2" borderId="35" xfId="3" applyNumberFormat="1" applyFont="1" applyFill="1" applyBorder="1"/>
    <xf numFmtId="49" fontId="4" fillId="2" borderId="126" xfId="0" applyNumberFormat="1" applyFont="1" applyFill="1" applyBorder="1"/>
    <xf numFmtId="0" fontId="4" fillId="2" borderId="126" xfId="0" applyFont="1" applyFill="1" applyBorder="1" applyAlignment="1">
      <alignment horizontal="center"/>
    </xf>
    <xf numFmtId="0" fontId="4" fillId="2" borderId="127" xfId="0" applyFont="1" applyFill="1" applyBorder="1" applyAlignment="1">
      <alignment horizontal="center"/>
    </xf>
    <xf numFmtId="0" fontId="4" fillId="2" borderId="125" xfId="0" applyFont="1" applyFill="1" applyBorder="1"/>
    <xf numFmtId="49" fontId="4" fillId="2" borderId="100" xfId="0" applyNumberFormat="1" applyFont="1" applyFill="1" applyBorder="1"/>
    <xf numFmtId="0" fontId="4" fillId="2" borderId="128" xfId="0" applyFont="1" applyFill="1" applyBorder="1" applyAlignment="1">
      <alignment horizontal="center"/>
    </xf>
    <xf numFmtId="0" fontId="4" fillId="2" borderId="129" xfId="0" applyFont="1" applyFill="1" applyBorder="1" applyAlignment="1">
      <alignment horizontal="center"/>
    </xf>
    <xf numFmtId="0" fontId="4" fillId="2" borderId="129" xfId="0" applyFont="1" applyFill="1" applyBorder="1"/>
    <xf numFmtId="0" fontId="4" fillId="2" borderId="60" xfId="0" applyFont="1" applyFill="1" applyBorder="1"/>
    <xf numFmtId="0" fontId="4" fillId="2" borderId="64" xfId="0" applyFont="1" applyFill="1" applyBorder="1"/>
    <xf numFmtId="49" fontId="4" fillId="2" borderId="130" xfId="0" applyNumberFormat="1" applyFont="1" applyFill="1" applyBorder="1"/>
    <xf numFmtId="0" fontId="4" fillId="2" borderId="27" xfId="0" applyFont="1" applyFill="1" applyBorder="1" applyAlignment="1">
      <alignment horizontal="center"/>
    </xf>
    <xf numFmtId="0" fontId="10" fillId="2" borderId="35" xfId="0" applyNumberFormat="1" applyFont="1" applyFill="1" applyBorder="1" applyAlignment="1" applyProtection="1">
      <alignment vertical="center" wrapText="1"/>
    </xf>
    <xf numFmtId="49" fontId="4" fillId="2" borderId="16" xfId="0" applyNumberFormat="1" applyFont="1" applyFill="1" applyBorder="1" applyAlignment="1" applyProtection="1">
      <alignment horizontal="left"/>
    </xf>
    <xf numFmtId="49" fontId="4" fillId="2" borderId="16" xfId="0" applyNumberFormat="1" applyFont="1" applyFill="1" applyBorder="1" applyAlignment="1" applyProtection="1"/>
    <xf numFmtId="49" fontId="4" fillId="2" borderId="11" xfId="0" applyNumberFormat="1" applyFont="1" applyFill="1" applyBorder="1" applyAlignment="1" applyProtection="1">
      <alignment horizontal="left"/>
    </xf>
    <xf numFmtId="0" fontId="3" fillId="2" borderId="13" xfId="0" applyNumberFormat="1" applyFont="1" applyFill="1" applyBorder="1" applyAlignment="1" applyProtection="1"/>
    <xf numFmtId="0" fontId="3" fillId="2" borderId="12" xfId="0" applyNumberFormat="1" applyFont="1" applyFill="1" applyBorder="1" applyAlignment="1" applyProtection="1"/>
    <xf numFmtId="49" fontId="3" fillId="2" borderId="16" xfId="0" applyNumberFormat="1" applyFont="1" applyFill="1" applyBorder="1" applyAlignment="1" applyProtection="1">
      <alignment horizontal="left" shrinkToFit="1"/>
    </xf>
    <xf numFmtId="0" fontId="3" fillId="2" borderId="16" xfId="0" applyNumberFormat="1" applyFont="1" applyFill="1" applyBorder="1" applyAlignment="1" applyProtection="1">
      <alignment horizontal="center" shrinkToFit="1"/>
    </xf>
    <xf numFmtId="0" fontId="3" fillId="2" borderId="14" xfId="0" applyNumberFormat="1" applyFont="1" applyFill="1" applyBorder="1" applyAlignment="1" applyProtection="1">
      <alignment horizontal="center"/>
    </xf>
    <xf numFmtId="0" fontId="3" fillId="2" borderId="11" xfId="0" applyFont="1" applyFill="1" applyBorder="1"/>
    <xf numFmtId="9" fontId="3" fillId="2" borderId="54" xfId="0" applyNumberFormat="1" applyFont="1" applyFill="1" applyBorder="1" applyAlignment="1" applyProtection="1">
      <alignment horizontal="center" shrinkToFit="1"/>
    </xf>
    <xf numFmtId="0" fontId="3" fillId="2" borderId="35" xfId="0" applyFont="1" applyFill="1" applyBorder="1"/>
    <xf numFmtId="0" fontId="18" fillId="2" borderId="35" xfId="0" applyFont="1" applyFill="1" applyBorder="1"/>
    <xf numFmtId="49" fontId="4" fillId="2" borderId="14" xfId="0" applyNumberFormat="1" applyFont="1" applyFill="1" applyBorder="1" applyAlignment="1" applyProtection="1">
      <alignment horizontal="left" shrinkToFit="1"/>
    </xf>
    <xf numFmtId="0" fontId="4" fillId="2" borderId="13" xfId="0" applyNumberFormat="1" applyFont="1" applyFill="1" applyBorder="1" applyAlignment="1" applyProtection="1">
      <alignment horizontal="center"/>
    </xf>
    <xf numFmtId="0" fontId="4" fillId="2" borderId="63" xfId="0" applyNumberFormat="1" applyFont="1" applyFill="1" applyBorder="1" applyAlignment="1" applyProtection="1"/>
    <xf numFmtId="0" fontId="4" fillId="2" borderId="64" xfId="0" applyNumberFormat="1" applyFont="1" applyFill="1" applyBorder="1" applyAlignment="1" applyProtection="1"/>
    <xf numFmtId="49" fontId="4" fillId="2" borderId="72" xfId="0" applyNumberFormat="1" applyFont="1" applyFill="1" applyBorder="1" applyAlignment="1" applyProtection="1">
      <alignment horizontal="left"/>
    </xf>
    <xf numFmtId="0" fontId="4" fillId="2" borderId="67" xfId="0" applyNumberFormat="1" applyFont="1" applyFill="1" applyBorder="1" applyAlignment="1" applyProtection="1">
      <alignment horizontal="center"/>
    </xf>
    <xf numFmtId="0" fontId="4" fillId="2" borderId="35" xfId="0" applyNumberFormat="1" applyFont="1" applyFill="1" applyBorder="1" applyAlignment="1" applyProtection="1">
      <alignment horizontal="left" shrinkToFit="1"/>
    </xf>
    <xf numFmtId="0" fontId="4" fillId="2" borderId="26" xfId="0" applyNumberFormat="1" applyFont="1" applyFill="1" applyBorder="1" applyAlignment="1" applyProtection="1"/>
    <xf numFmtId="0" fontId="4" fillId="2" borderId="29" xfId="0" applyNumberFormat="1" applyFont="1" applyFill="1" applyBorder="1" applyAlignment="1" applyProtection="1"/>
    <xf numFmtId="49" fontId="4" fillId="2" borderId="28" xfId="0" applyNumberFormat="1" applyFont="1" applyFill="1" applyBorder="1" applyAlignment="1" applyProtection="1">
      <alignment horizontal="left" shrinkToFit="1"/>
    </xf>
    <xf numFmtId="0" fontId="4" fillId="2" borderId="23" xfId="0" applyNumberFormat="1" applyFont="1" applyFill="1" applyBorder="1" applyAlignment="1" applyProtection="1">
      <alignment horizontal="center"/>
    </xf>
    <xf numFmtId="49" fontId="4" fillId="2" borderId="14" xfId="0" applyNumberFormat="1" applyFont="1" applyFill="1" applyBorder="1" applyAlignment="1" applyProtection="1">
      <alignment horizontal="left"/>
    </xf>
    <xf numFmtId="49" fontId="4" fillId="2" borderId="13" xfId="0" applyNumberFormat="1" applyFont="1" applyFill="1" applyBorder="1" applyAlignment="1" applyProtection="1">
      <alignment horizontal="left" shrinkToFit="1"/>
    </xf>
    <xf numFmtId="49" fontId="4" fillId="2" borderId="11" xfId="0" applyNumberFormat="1" applyFont="1" applyFill="1" applyBorder="1"/>
    <xf numFmtId="0" fontId="4" fillId="2" borderId="13" xfId="0" applyFont="1" applyFill="1" applyBorder="1" applyAlignment="1">
      <alignment horizontal="center"/>
    </xf>
    <xf numFmtId="0" fontId="4" fillId="2" borderId="26" xfId="0" applyFont="1" applyFill="1" applyBorder="1"/>
    <xf numFmtId="0" fontId="4" fillId="2" borderId="29" xfId="0" applyFont="1" applyFill="1" applyBorder="1"/>
    <xf numFmtId="49" fontId="4" fillId="2" borderId="27" xfId="0" applyNumberFormat="1" applyFont="1" applyFill="1" applyBorder="1"/>
    <xf numFmtId="0" fontId="4" fillId="2" borderId="26" xfId="0" applyFont="1" applyFill="1" applyBorder="1" applyAlignment="1">
      <alignment horizontal="center"/>
    </xf>
    <xf numFmtId="49" fontId="4" fillId="2" borderId="123" xfId="0" applyNumberFormat="1" applyFont="1" applyFill="1" applyBorder="1"/>
    <xf numFmtId="0" fontId="4" fillId="2" borderId="80" xfId="0" applyFont="1" applyFill="1" applyBorder="1"/>
    <xf numFmtId="0" fontId="15" fillId="2" borderId="80" xfId="0" applyFont="1" applyFill="1" applyBorder="1"/>
    <xf numFmtId="49" fontId="4" fillId="2" borderId="0" xfId="0" applyNumberFormat="1" applyFont="1" applyFill="1" applyBorder="1"/>
    <xf numFmtId="0" fontId="3" fillId="2" borderId="35" xfId="0" applyFont="1" applyFill="1" applyBorder="1" applyAlignment="1">
      <alignment horizontal="center"/>
    </xf>
    <xf numFmtId="0" fontId="4" fillId="2" borderId="41" xfId="0" applyFont="1" applyFill="1" applyBorder="1"/>
    <xf numFmtId="49" fontId="3" fillId="2" borderId="59" xfId="0" applyNumberFormat="1" applyFont="1" applyFill="1" applyBorder="1" applyAlignment="1" applyProtection="1">
      <alignment horizontal="left"/>
    </xf>
    <xf numFmtId="0" fontId="0" fillId="2" borderId="66" xfId="0" applyFill="1" applyBorder="1"/>
    <xf numFmtId="0" fontId="4" fillId="2" borderId="0" xfId="0" applyNumberFormat="1" applyFont="1" applyFill="1" applyBorder="1" applyAlignment="1" applyProtection="1">
      <alignment horizontal="left" shrinkToFit="1"/>
    </xf>
    <xf numFmtId="0" fontId="3" fillId="2" borderId="34" xfId="0" applyNumberFormat="1" applyFont="1" applyFill="1" applyBorder="1" applyAlignment="1" applyProtection="1">
      <alignment horizontal="left" shrinkToFit="1"/>
    </xf>
    <xf numFmtId="0" fontId="3" fillId="2" borderId="69" xfId="0" applyNumberFormat="1" applyFont="1" applyFill="1" applyBorder="1" applyAlignment="1" applyProtection="1"/>
    <xf numFmtId="9" fontId="3" fillId="2" borderId="69" xfId="0" applyNumberFormat="1" applyFont="1" applyFill="1" applyBorder="1" applyAlignment="1">
      <alignment horizontal="center"/>
    </xf>
    <xf numFmtId="49" fontId="3" fillId="2" borderId="67" xfId="0" applyNumberFormat="1" applyFont="1" applyFill="1" applyBorder="1" applyAlignment="1" applyProtection="1">
      <alignment horizontal="left"/>
    </xf>
    <xf numFmtId="0" fontId="4" fillId="2" borderId="66" xfId="0" applyFont="1" applyFill="1" applyBorder="1"/>
    <xf numFmtId="9" fontId="3" fillId="2" borderId="67" xfId="0" applyNumberFormat="1" applyFont="1" applyFill="1" applyBorder="1" applyAlignment="1">
      <alignment horizontal="center"/>
    </xf>
    <xf numFmtId="0" fontId="0" fillId="2" borderId="80" xfId="0" applyFill="1" applyBorder="1"/>
    <xf numFmtId="3" fontId="2" fillId="2" borderId="88" xfId="0" applyNumberFormat="1" applyFont="1" applyFill="1" applyBorder="1" applyAlignment="1"/>
    <xf numFmtId="0" fontId="4" fillId="2" borderId="132" xfId="0" applyFont="1" applyFill="1" applyBorder="1"/>
    <xf numFmtId="0" fontId="4" fillId="2" borderId="134" xfId="0" applyNumberFormat="1" applyFont="1" applyFill="1" applyBorder="1" applyAlignment="1" applyProtection="1">
      <alignment horizontal="left" shrinkToFit="1"/>
    </xf>
    <xf numFmtId="0" fontId="4" fillId="2" borderId="132" xfId="0" applyFont="1" applyFill="1" applyBorder="1" applyAlignment="1">
      <alignment horizontal="center"/>
    </xf>
    <xf numFmtId="0" fontId="4" fillId="2" borderId="138" xfId="0" applyNumberFormat="1" applyFont="1" applyFill="1" applyBorder="1" applyAlignment="1" applyProtection="1">
      <alignment horizontal="left" shrinkToFit="1"/>
    </xf>
    <xf numFmtId="49" fontId="4" fillId="2" borderId="133" xfId="0" applyNumberFormat="1" applyFont="1" applyFill="1" applyBorder="1" applyAlignment="1">
      <alignment horizontal="left"/>
    </xf>
    <xf numFmtId="0" fontId="4" fillId="2" borderId="15" xfId="0" applyNumberFormat="1" applyFont="1" applyFill="1" applyBorder="1" applyAlignment="1" applyProtection="1"/>
    <xf numFmtId="0" fontId="4" fillId="2" borderId="14" xfId="0" applyNumberFormat="1" applyFont="1" applyFill="1" applyBorder="1" applyAlignment="1" applyProtection="1"/>
    <xf numFmtId="9" fontId="4" fillId="2" borderId="52" xfId="0" applyNumberFormat="1" applyFont="1" applyFill="1" applyBorder="1" applyAlignment="1">
      <alignment horizontal="center"/>
    </xf>
    <xf numFmtId="0" fontId="0" fillId="2" borderId="27" xfId="0" applyFill="1" applyBorder="1"/>
    <xf numFmtId="0" fontId="4" fillId="2" borderId="15" xfId="0" applyFont="1" applyFill="1" applyBorder="1"/>
    <xf numFmtId="0" fontId="4" fillId="2" borderId="78" xfId="0" applyNumberFormat="1" applyFont="1" applyFill="1" applyBorder="1" applyAlignment="1" applyProtection="1">
      <alignment horizontal="center"/>
    </xf>
    <xf numFmtId="0" fontId="4" fillId="2" borderId="79" xfId="0" applyFont="1" applyFill="1" applyBorder="1"/>
    <xf numFmtId="9" fontId="4" fillId="2" borderId="79" xfId="0" applyNumberFormat="1" applyFont="1" applyFill="1" applyBorder="1" applyAlignment="1">
      <alignment horizontal="center"/>
    </xf>
    <xf numFmtId="0" fontId="0" fillId="2" borderId="65" xfId="0" applyFill="1" applyBorder="1"/>
    <xf numFmtId="0" fontId="4" fillId="2" borderId="42" xfId="0" applyFont="1" applyFill="1" applyBorder="1"/>
    <xf numFmtId="0" fontId="4" fillId="2" borderId="41" xfId="0" applyNumberFormat="1" applyFont="1" applyFill="1" applyBorder="1" applyAlignment="1" applyProtection="1"/>
    <xf numFmtId="0" fontId="4" fillId="2" borderId="58" xfId="0" applyNumberFormat="1" applyFont="1" applyFill="1" applyBorder="1" applyAlignment="1" applyProtection="1"/>
    <xf numFmtId="0" fontId="4" fillId="2" borderId="60" xfId="0" applyNumberFormat="1" applyFont="1" applyFill="1" applyBorder="1" applyAlignment="1" applyProtection="1">
      <alignment horizontal="center"/>
    </xf>
    <xf numFmtId="9" fontId="4" fillId="2" borderId="73" xfId="0" applyNumberFormat="1" applyFont="1" applyFill="1" applyBorder="1" applyAlignment="1">
      <alignment horizontal="center"/>
    </xf>
    <xf numFmtId="0" fontId="0" fillId="2" borderId="35" xfId="0" applyFill="1" applyBorder="1"/>
    <xf numFmtId="0" fontId="4" fillId="2" borderId="74" xfId="0" applyFont="1" applyFill="1" applyBorder="1"/>
    <xf numFmtId="0" fontId="4" fillId="2" borderId="75" xfId="0" applyFont="1" applyFill="1" applyBorder="1"/>
    <xf numFmtId="0" fontId="4" fillId="2" borderId="58" xfId="0" applyNumberFormat="1" applyFont="1" applyFill="1" applyBorder="1" applyAlignment="1" applyProtection="1">
      <alignment horizontal="center"/>
    </xf>
    <xf numFmtId="0" fontId="4" fillId="2" borderId="73" xfId="0" applyFont="1" applyFill="1" applyBorder="1"/>
    <xf numFmtId="0" fontId="0" fillId="2" borderId="73" xfId="0" applyFill="1" applyBorder="1"/>
    <xf numFmtId="0" fontId="4" fillId="2" borderId="76" xfId="0" applyNumberFormat="1" applyFont="1" applyFill="1" applyBorder="1" applyAlignment="1" applyProtection="1">
      <alignment horizontal="center"/>
    </xf>
    <xf numFmtId="0" fontId="4" fillId="2" borderId="77" xfId="0" applyFont="1" applyFill="1" applyBorder="1"/>
    <xf numFmtId="9" fontId="4" fillId="2" borderId="77" xfId="0" applyNumberFormat="1" applyFont="1" applyFill="1" applyBorder="1" applyAlignment="1">
      <alignment horizontal="center"/>
    </xf>
    <xf numFmtId="0" fontId="0" fillId="2" borderId="77" xfId="0" applyFill="1" applyBorder="1"/>
    <xf numFmtId="0" fontId="2" fillId="2" borderId="99" xfId="0" applyFont="1" applyFill="1" applyBorder="1" applyAlignment="1">
      <alignment horizontal="center"/>
    </xf>
    <xf numFmtId="0" fontId="17" fillId="2" borderId="35" xfId="0" applyFont="1" applyFill="1" applyBorder="1"/>
    <xf numFmtId="3" fontId="0" fillId="2" borderId="0" xfId="0" applyNumberFormat="1" applyFont="1" applyFill="1"/>
    <xf numFmtId="49" fontId="4" fillId="2" borderId="141" xfId="0" applyNumberFormat="1" applyFont="1" applyFill="1" applyBorder="1" applyAlignment="1" applyProtection="1">
      <alignment horizontal="left"/>
    </xf>
    <xf numFmtId="0" fontId="4" fillId="2" borderId="140" xfId="0" applyNumberFormat="1" applyFont="1" applyFill="1" applyBorder="1" applyAlignment="1" applyProtection="1">
      <alignment horizontal="center" shrinkToFit="1"/>
    </xf>
    <xf numFmtId="0" fontId="4" fillId="2" borderId="140" xfId="0" applyFont="1" applyFill="1" applyBorder="1" applyAlignment="1">
      <alignment horizontal="center"/>
    </xf>
    <xf numFmtId="0" fontId="4" fillId="2" borderId="142" xfId="0" applyFont="1" applyFill="1" applyBorder="1"/>
    <xf numFmtId="0" fontId="4" fillId="2" borderId="143" xfId="0" applyFont="1" applyFill="1" applyBorder="1"/>
    <xf numFmtId="49" fontId="4" fillId="2" borderId="116" xfId="0" applyNumberFormat="1" applyFont="1" applyFill="1" applyBorder="1" applyAlignment="1" applyProtection="1">
      <alignment horizontal="left"/>
    </xf>
    <xf numFmtId="0" fontId="4" fillId="2" borderId="140" xfId="0" applyNumberFormat="1" applyFont="1" applyFill="1" applyBorder="1" applyAlignment="1" applyProtection="1">
      <alignment horizontal="center"/>
    </xf>
    <xf numFmtId="0" fontId="4" fillId="2" borderId="140" xfId="0" applyFont="1" applyFill="1" applyBorder="1"/>
    <xf numFmtId="9" fontId="4" fillId="2" borderId="140" xfId="0" applyNumberFormat="1" applyFont="1" applyFill="1" applyBorder="1" applyAlignment="1">
      <alignment horizontal="center"/>
    </xf>
    <xf numFmtId="0" fontId="17" fillId="2" borderId="140" xfId="0" applyFont="1" applyFill="1" applyBorder="1"/>
    <xf numFmtId="0" fontId="4" fillId="2" borderId="15" xfId="0" applyNumberFormat="1" applyFont="1" applyFill="1" applyBorder="1" applyAlignment="1" applyProtection="1">
      <alignment horizontal="left" shrinkToFit="1"/>
    </xf>
    <xf numFmtId="0" fontId="4" fillId="2" borderId="68" xfId="0" applyNumberFormat="1" applyFont="1" applyFill="1" applyBorder="1" applyAlignment="1" applyProtection="1">
      <alignment shrinkToFit="1"/>
    </xf>
    <xf numFmtId="0" fontId="4" fillId="2" borderId="68" xfId="0" applyNumberFormat="1" applyFont="1" applyFill="1" applyBorder="1" applyAlignment="1" applyProtection="1"/>
    <xf numFmtId="0" fontId="4" fillId="2" borderId="70" xfId="0" applyNumberFormat="1" applyFont="1" applyFill="1" applyBorder="1" applyAlignment="1" applyProtection="1">
      <alignment horizontal="center"/>
    </xf>
    <xf numFmtId="0" fontId="4" fillId="2" borderId="71" xfId="0" applyFont="1" applyFill="1" applyBorder="1"/>
    <xf numFmtId="9" fontId="4" fillId="2" borderId="65" xfId="0" applyNumberFormat="1" applyFont="1" applyFill="1" applyBorder="1" applyAlignment="1">
      <alignment horizontal="center"/>
    </xf>
    <xf numFmtId="0" fontId="4" fillId="2" borderId="41" xfId="0" applyNumberFormat="1" applyFont="1" applyFill="1" applyBorder="1" applyAlignment="1" applyProtection="1">
      <alignment shrinkToFit="1"/>
    </xf>
    <xf numFmtId="49" fontId="4" fillId="2" borderId="68" xfId="0" applyNumberFormat="1" applyFont="1" applyFill="1" applyBorder="1" applyAlignment="1" applyProtection="1">
      <alignment horizontal="left" shrinkToFit="1"/>
    </xf>
    <xf numFmtId="49" fontId="4" fillId="2" borderId="141" xfId="0" applyNumberFormat="1" applyFont="1" applyFill="1" applyBorder="1" applyAlignment="1" applyProtection="1">
      <alignment horizontal="left" shrinkToFit="1"/>
    </xf>
    <xf numFmtId="0" fontId="4" fillId="2" borderId="116" xfId="0" applyFont="1" applyFill="1" applyBorder="1"/>
    <xf numFmtId="0" fontId="3" fillId="2" borderId="32" xfId="0" applyNumberFormat="1" applyFont="1" applyFill="1" applyBorder="1" applyAlignment="1" applyProtection="1">
      <alignment shrinkToFit="1"/>
    </xf>
    <xf numFmtId="0" fontId="4" fillId="2" borderId="32" xfId="0" applyNumberFormat="1" applyFont="1" applyFill="1" applyBorder="1" applyAlignment="1" applyProtection="1"/>
    <xf numFmtId="0" fontId="4" fillId="2" borderId="67" xfId="0" applyFont="1" applyFill="1" applyBorder="1"/>
    <xf numFmtId="0" fontId="4" fillId="2" borderId="32" xfId="0" applyNumberFormat="1" applyFont="1" applyFill="1" applyBorder="1" applyAlignment="1" applyProtection="1">
      <alignment shrinkToFit="1"/>
    </xf>
    <xf numFmtId="0" fontId="4" fillId="2" borderId="56" xfId="0" applyNumberFormat="1" applyFont="1" applyFill="1" applyBorder="1" applyAlignment="1" applyProtection="1"/>
    <xf numFmtId="0" fontId="4" fillId="2" borderId="32" xfId="0" applyFont="1" applyFill="1" applyBorder="1"/>
    <xf numFmtId="9" fontId="4" fillId="2" borderId="32" xfId="0" applyNumberFormat="1" applyFont="1" applyFill="1" applyBorder="1" applyAlignment="1">
      <alignment horizontal="center"/>
    </xf>
    <xf numFmtId="0" fontId="4" fillId="2" borderId="62" xfId="0" applyNumberFormat="1" applyFont="1" applyFill="1" applyBorder="1" applyAlignment="1" applyProtection="1"/>
    <xf numFmtId="0" fontId="4" fillId="2" borderId="80" xfId="0" applyNumberFormat="1" applyFont="1" applyFill="1" applyBorder="1" applyAlignment="1" applyProtection="1">
      <alignment horizontal="left" shrinkToFit="1"/>
    </xf>
    <xf numFmtId="9" fontId="4" fillId="2" borderId="18" xfId="0" applyNumberFormat="1" applyFont="1" applyFill="1" applyBorder="1" applyAlignment="1">
      <alignment horizontal="center"/>
    </xf>
    <xf numFmtId="0" fontId="4" fillId="0" borderId="30" xfId="0" applyFont="1" applyBorder="1"/>
    <xf numFmtId="0" fontId="4" fillId="2" borderId="149" xfId="0" applyFont="1" applyFill="1" applyBorder="1"/>
    <xf numFmtId="0" fontId="2" fillId="0" borderId="152" xfId="0" applyFont="1" applyBorder="1"/>
    <xf numFmtId="0" fontId="2" fillId="0" borderId="177" xfId="0" applyFont="1" applyBorder="1" applyAlignment="1">
      <alignment horizontal="center"/>
    </xf>
    <xf numFmtId="0" fontId="4" fillId="2" borderId="163" xfId="0" applyFont="1" applyFill="1" applyBorder="1" applyAlignment="1">
      <alignment horizontal="center"/>
    </xf>
    <xf numFmtId="0" fontId="4" fillId="2" borderId="164" xfId="0" applyNumberFormat="1" applyFont="1" applyFill="1" applyBorder="1" applyAlignment="1" applyProtection="1"/>
    <xf numFmtId="0" fontId="4" fillId="2" borderId="154" xfId="0" applyNumberFormat="1" applyFont="1" applyFill="1" applyBorder="1" applyAlignment="1" applyProtection="1">
      <alignment horizontal="left" shrinkToFit="1"/>
    </xf>
    <xf numFmtId="0" fontId="4" fillId="2" borderId="148" xfId="0" applyNumberFormat="1" applyFont="1" applyFill="1" applyBorder="1" applyAlignment="1" applyProtection="1">
      <alignment horizontal="center"/>
    </xf>
    <xf numFmtId="0" fontId="4" fillId="2" borderId="155" xfId="0" applyFont="1" applyFill="1" applyBorder="1"/>
    <xf numFmtId="9" fontId="4" fillId="2" borderId="155" xfId="0" applyNumberFormat="1" applyFont="1" applyFill="1" applyBorder="1" applyAlignment="1">
      <alignment horizontal="center"/>
    </xf>
    <xf numFmtId="0" fontId="4" fillId="2" borderId="147" xfId="0" applyFont="1" applyFill="1" applyBorder="1"/>
    <xf numFmtId="0" fontId="4" fillId="2" borderId="146" xfId="0" applyFont="1" applyFill="1" applyBorder="1" applyAlignment="1">
      <alignment horizontal="center"/>
    </xf>
    <xf numFmtId="0" fontId="4" fillId="2" borderId="156" xfId="0" applyNumberFormat="1" applyFont="1" applyFill="1" applyBorder="1" applyAlignment="1" applyProtection="1">
      <alignment shrinkToFit="1"/>
    </xf>
    <xf numFmtId="0" fontId="4" fillId="2" borderId="155" xfId="0" applyNumberFormat="1" applyFont="1" applyFill="1" applyBorder="1" applyAlignment="1" applyProtection="1"/>
    <xf numFmtId="0" fontId="4" fillId="2" borderId="148" xfId="0" applyNumberFormat="1" applyFont="1" applyFill="1" applyBorder="1" applyAlignment="1" applyProtection="1"/>
    <xf numFmtId="49" fontId="4" fillId="2" borderId="153" xfId="0" applyNumberFormat="1" applyFont="1" applyFill="1" applyBorder="1" applyAlignment="1" applyProtection="1">
      <alignment horizontal="left" shrinkToFit="1"/>
    </xf>
    <xf numFmtId="0" fontId="17" fillId="2" borderId="155" xfId="0" applyFont="1" applyFill="1" applyBorder="1"/>
    <xf numFmtId="0" fontId="4" fillId="2" borderId="157" xfId="0" applyNumberFormat="1" applyFont="1" applyFill="1" applyBorder="1" applyAlignment="1" applyProtection="1"/>
    <xf numFmtId="0" fontId="4" fillId="2" borderId="155" xfId="0" applyNumberFormat="1" applyFont="1" applyFill="1" applyBorder="1" applyAlignment="1" applyProtection="1">
      <alignment shrinkToFit="1"/>
    </xf>
    <xf numFmtId="0" fontId="5" fillId="2" borderId="155" xfId="0" applyFont="1" applyFill="1" applyBorder="1"/>
    <xf numFmtId="0" fontId="10" fillId="2" borderId="150" xfId="0" applyNumberFormat="1" applyFont="1" applyFill="1" applyBorder="1" applyAlignment="1" applyProtection="1">
      <alignment horizontal="left" vertical="center" wrapText="1"/>
    </xf>
    <xf numFmtId="0" fontId="4" fillId="2" borderId="158" xfId="0" applyNumberFormat="1" applyFont="1" applyFill="1" applyBorder="1" applyAlignment="1" applyProtection="1">
      <alignment shrinkToFit="1"/>
    </xf>
    <xf numFmtId="0" fontId="4" fillId="2" borderId="159" xfId="0" applyNumberFormat="1" applyFont="1" applyFill="1" applyBorder="1" applyAlignment="1" applyProtection="1">
      <alignment shrinkToFit="1"/>
    </xf>
    <xf numFmtId="0" fontId="4" fillId="2" borderId="160" xfId="0" applyNumberFormat="1" applyFont="1" applyFill="1" applyBorder="1" applyAlignment="1" applyProtection="1"/>
    <xf numFmtId="49" fontId="4" fillId="2" borderId="161" xfId="0" applyNumberFormat="1" applyFont="1" applyFill="1" applyBorder="1" applyAlignment="1" applyProtection="1">
      <alignment horizontal="left" shrinkToFit="1"/>
    </xf>
    <xf numFmtId="0" fontId="4" fillId="2" borderId="162" xfId="0" applyNumberFormat="1" applyFont="1" applyFill="1" applyBorder="1" applyAlignment="1" applyProtection="1">
      <alignment horizontal="left" shrinkToFit="1"/>
    </xf>
    <xf numFmtId="0" fontId="4" fillId="2" borderId="160" xfId="0" applyNumberFormat="1" applyFont="1" applyFill="1" applyBorder="1" applyAlignment="1" applyProtection="1">
      <alignment horizontal="center"/>
    </xf>
    <xf numFmtId="0" fontId="4" fillId="2" borderId="159" xfId="0" applyFont="1" applyFill="1" applyBorder="1"/>
    <xf numFmtId="9" fontId="4" fillId="2" borderId="159" xfId="0" applyNumberFormat="1" applyFont="1" applyFill="1" applyBorder="1" applyAlignment="1">
      <alignment horizontal="center"/>
    </xf>
    <xf numFmtId="49" fontId="4" fillId="2" borderId="148" xfId="0" applyNumberFormat="1" applyFont="1" applyFill="1" applyBorder="1" applyAlignment="1" applyProtection="1">
      <alignment horizontal="left" shrinkToFit="1"/>
    </xf>
    <xf numFmtId="0" fontId="4" fillId="2" borderId="147" xfId="0" applyFont="1" applyFill="1" applyBorder="1" applyAlignment="1">
      <alignment horizontal="center"/>
    </xf>
    <xf numFmtId="0" fontId="4" fillId="2" borderId="148" xfId="0" applyFont="1" applyFill="1" applyBorder="1"/>
    <xf numFmtId="0" fontId="4" fillId="2" borderId="96" xfId="0" applyFont="1" applyFill="1" applyBorder="1" applyAlignment="1">
      <alignment horizontal="center"/>
    </xf>
    <xf numFmtId="0" fontId="3" fillId="2" borderId="156" xfId="0" applyNumberFormat="1" applyFont="1" applyFill="1" applyBorder="1" applyAlignment="1" applyProtection="1">
      <alignment shrinkToFit="1"/>
    </xf>
    <xf numFmtId="0" fontId="4" fillId="2" borderId="96" xfId="0" applyNumberFormat="1" applyFont="1" applyFill="1" applyBorder="1" applyAlignment="1" applyProtection="1">
      <alignment horizontal="left" shrinkToFit="1"/>
    </xf>
    <xf numFmtId="0" fontId="4" fillId="2" borderId="164" xfId="0" applyNumberFormat="1" applyFont="1" applyFill="1" applyBorder="1" applyAlignment="1" applyProtection="1">
      <alignment shrinkToFit="1"/>
    </xf>
    <xf numFmtId="0" fontId="4" fillId="2" borderId="165" xfId="0" applyNumberFormat="1" applyFont="1" applyFill="1" applyBorder="1" applyAlignment="1" applyProtection="1"/>
    <xf numFmtId="49" fontId="4" fillId="2" borderId="166" xfId="0" applyNumberFormat="1" applyFont="1" applyFill="1" applyBorder="1" applyAlignment="1" applyProtection="1">
      <alignment horizontal="left" shrinkToFit="1"/>
    </xf>
    <xf numFmtId="0" fontId="4" fillId="2" borderId="163" xfId="0" applyNumberFormat="1" applyFont="1" applyFill="1" applyBorder="1" applyAlignment="1" applyProtection="1">
      <alignment horizontal="left" shrinkToFit="1"/>
    </xf>
    <xf numFmtId="0" fontId="4" fillId="2" borderId="167" xfId="0" applyNumberFormat="1" applyFont="1" applyFill="1" applyBorder="1" applyAlignment="1" applyProtection="1">
      <alignment horizontal="center"/>
    </xf>
    <xf numFmtId="0" fontId="4" fillId="2" borderId="164" xfId="0" applyFont="1" applyFill="1" applyBorder="1"/>
    <xf numFmtId="9" fontId="4" fillId="2" borderId="164" xfId="0" applyNumberFormat="1" applyFont="1" applyFill="1" applyBorder="1" applyAlignment="1">
      <alignment horizontal="center"/>
    </xf>
    <xf numFmtId="0" fontId="4" fillId="2" borderId="168" xfId="0" applyNumberFormat="1" applyFont="1" applyFill="1" applyBorder="1" applyAlignment="1" applyProtection="1">
      <alignment shrinkToFit="1"/>
    </xf>
    <xf numFmtId="49" fontId="4" fillId="2" borderId="169" xfId="0" applyNumberFormat="1" applyFont="1" applyFill="1" applyBorder="1" applyAlignment="1" applyProtection="1">
      <alignment horizontal="left" shrinkToFit="1"/>
    </xf>
    <xf numFmtId="0" fontId="4" fillId="2" borderId="170" xfId="0" applyNumberFormat="1" applyFont="1" applyFill="1" applyBorder="1" applyAlignment="1" applyProtection="1"/>
    <xf numFmtId="49" fontId="4" fillId="2" borderId="171" xfId="0" applyNumberFormat="1" applyFont="1" applyFill="1" applyBorder="1" applyAlignment="1" applyProtection="1">
      <alignment horizontal="left" shrinkToFit="1"/>
    </xf>
    <xf numFmtId="0" fontId="4" fillId="2" borderId="88" xfId="0" applyNumberFormat="1" applyFont="1" applyFill="1" applyBorder="1" applyAlignment="1" applyProtection="1">
      <alignment horizontal="center"/>
    </xf>
    <xf numFmtId="0" fontId="3" fillId="2" borderId="164" xfId="0" applyFont="1" applyFill="1" applyBorder="1"/>
    <xf numFmtId="0" fontId="4" fillId="2" borderId="173" xfId="0" applyNumberFormat="1" applyFont="1" applyFill="1" applyBorder="1" applyAlignment="1" applyProtection="1">
      <alignment shrinkToFit="1"/>
    </xf>
    <xf numFmtId="49" fontId="4" fillId="2" borderId="174" xfId="0" applyNumberFormat="1" applyFont="1" applyFill="1" applyBorder="1" applyAlignment="1" applyProtection="1">
      <alignment horizontal="left" shrinkToFit="1"/>
    </xf>
    <xf numFmtId="0" fontId="3" fillId="2" borderId="164" xfId="0" applyNumberFormat="1" applyFont="1" applyFill="1" applyBorder="1" applyAlignment="1" applyProtection="1">
      <alignment shrinkToFit="1"/>
    </xf>
    <xf numFmtId="0" fontId="4" fillId="2" borderId="173" xfId="0" applyNumberFormat="1" applyFont="1" applyFill="1" applyBorder="1" applyAlignment="1" applyProtection="1"/>
    <xf numFmtId="49" fontId="4" fillId="2" borderId="167" xfId="0" applyNumberFormat="1" applyFont="1" applyFill="1" applyBorder="1" applyAlignment="1" applyProtection="1">
      <alignment horizontal="left" shrinkToFit="1"/>
    </xf>
    <xf numFmtId="0" fontId="4" fillId="2" borderId="173" xfId="0" applyFont="1" applyFill="1" applyBorder="1"/>
    <xf numFmtId="0" fontId="4" fillId="2" borderId="165" xfId="0" applyFont="1" applyFill="1" applyBorder="1"/>
    <xf numFmtId="49" fontId="4" fillId="2" borderId="167" xfId="0" applyNumberFormat="1" applyFont="1" applyFill="1" applyBorder="1"/>
    <xf numFmtId="0" fontId="4" fillId="2" borderId="167" xfId="0" applyFont="1" applyFill="1" applyBorder="1" applyAlignment="1">
      <alignment horizontal="center"/>
    </xf>
    <xf numFmtId="0" fontId="3" fillId="2" borderId="163" xfId="0" applyFont="1" applyFill="1" applyBorder="1"/>
    <xf numFmtId="0" fontId="4" fillId="2" borderId="118" xfId="0" applyNumberFormat="1" applyFont="1" applyFill="1" applyBorder="1" applyAlignment="1" applyProtection="1"/>
    <xf numFmtId="49" fontId="4" fillId="2" borderId="118" xfId="0" applyNumberFormat="1" applyFont="1" applyFill="1" applyBorder="1" applyAlignment="1" applyProtection="1">
      <alignment horizontal="left" shrinkToFit="1"/>
    </xf>
    <xf numFmtId="0" fontId="4" fillId="2" borderId="118" xfId="0" applyNumberFormat="1" applyFont="1" applyFill="1" applyBorder="1" applyAlignment="1" applyProtection="1">
      <alignment horizontal="center"/>
    </xf>
    <xf numFmtId="0" fontId="4" fillId="2" borderId="118" xfId="0" applyFont="1" applyFill="1" applyBorder="1"/>
    <xf numFmtId="0" fontId="4" fillId="2" borderId="163" xfId="0" applyFont="1" applyFill="1" applyBorder="1"/>
    <xf numFmtId="9" fontId="4" fillId="2" borderId="163" xfId="0" applyNumberFormat="1" applyFont="1" applyFill="1" applyBorder="1" applyAlignment="1">
      <alignment horizontal="center"/>
    </xf>
    <xf numFmtId="0" fontId="4" fillId="2" borderId="62" xfId="0" applyFont="1" applyFill="1" applyBorder="1"/>
    <xf numFmtId="0" fontId="4" fillId="2" borderId="175" xfId="0" applyNumberFormat="1" applyFont="1" applyFill="1" applyBorder="1" applyAlignment="1" applyProtection="1">
      <alignment horizontal="left" shrinkToFit="1"/>
    </xf>
    <xf numFmtId="0" fontId="9" fillId="2" borderId="0" xfId="0" applyFont="1" applyFill="1"/>
    <xf numFmtId="0" fontId="1" fillId="2" borderId="144" xfId="0" applyFont="1" applyFill="1" applyBorder="1" applyAlignment="1">
      <alignment horizontal="center"/>
    </xf>
    <xf numFmtId="0" fontId="3" fillId="2" borderId="167" xfId="0" applyNumberFormat="1" applyFont="1" applyFill="1" applyBorder="1" applyAlignment="1" applyProtection="1"/>
    <xf numFmtId="9" fontId="3" fillId="2" borderId="167" xfId="0" applyNumberFormat="1" applyFont="1" applyFill="1" applyBorder="1" applyAlignment="1">
      <alignment horizontal="center"/>
    </xf>
    <xf numFmtId="0" fontId="3" fillId="2" borderId="83" xfId="0" applyFont="1" applyFill="1" applyBorder="1" applyAlignment="1">
      <alignment horizontal="center"/>
    </xf>
    <xf numFmtId="0" fontId="4" fillId="2" borderId="85" xfId="0" applyNumberFormat="1" applyFont="1" applyFill="1" applyBorder="1" applyAlignment="1" applyProtection="1">
      <alignment horizontal="left" shrinkToFit="1"/>
    </xf>
    <xf numFmtId="0" fontId="3" fillId="2" borderId="81" xfId="0" applyNumberFormat="1" applyFont="1" applyFill="1" applyBorder="1" applyAlignment="1" applyProtection="1"/>
    <xf numFmtId="49" fontId="3" fillId="2" borderId="86" xfId="0" applyNumberFormat="1" applyFont="1" applyFill="1" applyBorder="1" applyAlignment="1" applyProtection="1">
      <alignment horizontal="left" shrinkToFit="1"/>
    </xf>
    <xf numFmtId="0" fontId="3" fillId="2" borderId="86" xfId="0" applyNumberFormat="1" applyFont="1" applyFill="1" applyBorder="1" applyAlignment="1" applyProtection="1">
      <alignment horizontal="left" shrinkToFit="1"/>
    </xf>
    <xf numFmtId="0" fontId="3" fillId="2" borderId="81" xfId="0" applyNumberFormat="1" applyFont="1" applyFill="1" applyBorder="1" applyAlignment="1" applyProtection="1">
      <alignment horizontal="center"/>
    </xf>
    <xf numFmtId="0" fontId="3" fillId="2" borderId="180" xfId="0" applyFont="1" applyFill="1" applyBorder="1"/>
    <xf numFmtId="0" fontId="4" fillId="2" borderId="167" xfId="0" applyFont="1" applyFill="1" applyBorder="1"/>
    <xf numFmtId="0" fontId="3" fillId="2" borderId="182" xfId="0" applyNumberFormat="1" applyFont="1" applyFill="1" applyBorder="1" applyAlignment="1" applyProtection="1"/>
    <xf numFmtId="49" fontId="3" fillId="2" borderId="181" xfId="0" applyNumberFormat="1" applyFont="1" applyFill="1" applyBorder="1" applyAlignment="1" applyProtection="1">
      <alignment horizontal="left"/>
    </xf>
    <xf numFmtId="0" fontId="3" fillId="2" borderId="181" xfId="0" applyNumberFormat="1" applyFont="1" applyFill="1" applyBorder="1" applyAlignment="1" applyProtection="1">
      <alignment horizontal="left" shrinkToFit="1"/>
    </xf>
    <xf numFmtId="0" fontId="3" fillId="2" borderId="182" xfId="0" applyNumberFormat="1" applyFont="1" applyFill="1" applyBorder="1" applyAlignment="1" applyProtection="1">
      <alignment horizontal="center"/>
    </xf>
    <xf numFmtId="0" fontId="3" fillId="2" borderId="183" xfId="0" applyFont="1" applyFill="1" applyBorder="1"/>
    <xf numFmtId="0" fontId="4" fillId="2" borderId="59" xfId="0" applyFont="1" applyFill="1" applyBorder="1"/>
    <xf numFmtId="0" fontId="3" fillId="2" borderId="60" xfId="0" applyNumberFormat="1" applyFont="1" applyFill="1" applyBorder="1" applyAlignment="1" applyProtection="1"/>
    <xf numFmtId="0" fontId="3" fillId="2" borderId="67" xfId="0" applyNumberFormat="1" applyFont="1" applyFill="1" applyBorder="1" applyAlignment="1" applyProtection="1"/>
    <xf numFmtId="49" fontId="3" fillId="2" borderId="72" xfId="0" applyNumberFormat="1" applyFont="1" applyFill="1" applyBorder="1" applyAlignment="1" applyProtection="1">
      <alignment horizontal="left"/>
    </xf>
    <xf numFmtId="0" fontId="3" fillId="2" borderId="72" xfId="0" applyNumberFormat="1" applyFont="1" applyFill="1" applyBorder="1" applyAlignment="1" applyProtection="1">
      <alignment horizontal="left" shrinkToFit="1"/>
    </xf>
    <xf numFmtId="0" fontId="3" fillId="2" borderId="60" xfId="0" applyNumberFormat="1" applyFont="1" applyFill="1" applyBorder="1" applyAlignment="1" applyProtection="1">
      <alignment horizontal="center"/>
    </xf>
    <xf numFmtId="0" fontId="3" fillId="2" borderId="24" xfId="0" applyFont="1" applyFill="1" applyBorder="1"/>
    <xf numFmtId="0" fontId="3" fillId="2" borderId="73" xfId="0" applyNumberFormat="1" applyFont="1" applyFill="1" applyBorder="1" applyAlignment="1" applyProtection="1">
      <alignment horizontal="left" shrinkToFit="1"/>
    </xf>
    <xf numFmtId="0" fontId="3" fillId="2" borderId="73" xfId="0" applyNumberFormat="1" applyFont="1" applyFill="1" applyBorder="1" applyAlignment="1" applyProtection="1">
      <alignment horizontal="center"/>
    </xf>
    <xf numFmtId="9" fontId="3" fillId="2" borderId="73" xfId="0" applyNumberFormat="1" applyFont="1" applyFill="1" applyBorder="1" applyAlignment="1">
      <alignment horizontal="center"/>
    </xf>
    <xf numFmtId="0" fontId="3" fillId="2" borderId="184" xfId="0" applyNumberFormat="1" applyFont="1" applyFill="1" applyBorder="1" applyAlignment="1" applyProtection="1">
      <alignment horizontal="left" shrinkToFit="1"/>
    </xf>
    <xf numFmtId="0" fontId="3" fillId="2" borderId="184" xfId="0" applyNumberFormat="1" applyFont="1" applyFill="1" applyBorder="1" applyAlignment="1" applyProtection="1">
      <alignment horizontal="center"/>
    </xf>
    <xf numFmtId="0" fontId="3" fillId="2" borderId="184" xfId="0" applyFont="1" applyFill="1" applyBorder="1"/>
    <xf numFmtId="9" fontId="3" fillId="2" borderId="184" xfId="0" applyNumberFormat="1" applyFont="1" applyFill="1" applyBorder="1" applyAlignment="1">
      <alignment horizontal="center"/>
    </xf>
    <xf numFmtId="0" fontId="1" fillId="2" borderId="53" xfId="0" applyFont="1" applyFill="1" applyBorder="1" applyAlignment="1">
      <alignment horizontal="center"/>
    </xf>
    <xf numFmtId="0" fontId="3" fillId="2" borderId="184" xfId="0" applyFont="1" applyFill="1" applyBorder="1" applyAlignment="1">
      <alignment horizontal="center"/>
    </xf>
    <xf numFmtId="0" fontId="4" fillId="2" borderId="185" xfId="0" applyNumberFormat="1" applyFont="1" applyFill="1" applyBorder="1" applyAlignment="1" applyProtection="1">
      <alignment horizontal="left" shrinkToFit="1"/>
    </xf>
    <xf numFmtId="0" fontId="3" fillId="2" borderId="186" xfId="0" applyNumberFormat="1" applyFont="1" applyFill="1" applyBorder="1" applyAlignment="1" applyProtection="1"/>
    <xf numFmtId="49" fontId="3" fillId="2" borderId="187" xfId="0" applyNumberFormat="1" applyFont="1" applyFill="1" applyBorder="1" applyAlignment="1" applyProtection="1">
      <alignment horizontal="left" shrinkToFit="1"/>
    </xf>
    <xf numFmtId="0" fontId="3" fillId="2" borderId="187" xfId="0" applyNumberFormat="1" applyFont="1" applyFill="1" applyBorder="1" applyAlignment="1" applyProtection="1">
      <alignment horizontal="left" shrinkToFit="1"/>
    </xf>
    <xf numFmtId="0" fontId="3" fillId="2" borderId="186" xfId="0" applyNumberFormat="1" applyFont="1" applyFill="1" applyBorder="1" applyAlignment="1" applyProtection="1">
      <alignment horizontal="center"/>
    </xf>
    <xf numFmtId="0" fontId="4" fillId="2" borderId="60" xfId="0" applyNumberFormat="1" applyFont="1" applyFill="1" applyBorder="1" applyAlignment="1" applyProtection="1">
      <alignment horizontal="left" shrinkToFit="1"/>
    </xf>
    <xf numFmtId="3" fontId="4" fillId="2" borderId="188" xfId="0" applyNumberFormat="1" applyFont="1" applyFill="1" applyBorder="1"/>
    <xf numFmtId="0" fontId="3" fillId="2" borderId="188" xfId="0" applyFont="1" applyFill="1" applyBorder="1" applyAlignment="1">
      <alignment horizontal="center"/>
    </xf>
    <xf numFmtId="49" fontId="3" fillId="2" borderId="189" xfId="0" applyNumberFormat="1" applyFont="1" applyFill="1" applyBorder="1" applyAlignment="1" applyProtection="1">
      <alignment horizontal="left" shrinkToFit="1"/>
    </xf>
    <xf numFmtId="0" fontId="4" fillId="2" borderId="186" xfId="0" applyNumberFormat="1" applyFont="1" applyFill="1" applyBorder="1" applyAlignment="1" applyProtection="1">
      <alignment horizontal="left" shrinkToFit="1"/>
    </xf>
    <xf numFmtId="49" fontId="4" fillId="2" borderId="189" xfId="0" applyNumberFormat="1" applyFont="1" applyFill="1" applyBorder="1" applyAlignment="1" applyProtection="1">
      <alignment horizontal="left" shrinkToFit="1"/>
    </xf>
    <xf numFmtId="49" fontId="3" fillId="2" borderId="189" xfId="0" applyNumberFormat="1" applyFont="1" applyFill="1" applyBorder="1" applyAlignment="1" applyProtection="1">
      <alignment horizontal="left"/>
    </xf>
    <xf numFmtId="0" fontId="4" fillId="2" borderId="185" xfId="0" applyFont="1" applyFill="1" applyBorder="1"/>
    <xf numFmtId="49" fontId="3" fillId="2" borderId="187" xfId="0" applyNumberFormat="1" applyFont="1" applyFill="1" applyBorder="1" applyAlignment="1" applyProtection="1">
      <alignment horizontal="left"/>
    </xf>
    <xf numFmtId="0" fontId="4" fillId="2" borderId="186" xfId="0" applyFont="1" applyFill="1" applyBorder="1"/>
    <xf numFmtId="49" fontId="3" fillId="2" borderId="188" xfId="0" applyNumberFormat="1" applyFont="1" applyFill="1" applyBorder="1" applyAlignment="1" applyProtection="1">
      <alignment horizontal="left"/>
    </xf>
    <xf numFmtId="0" fontId="3" fillId="2" borderId="118" xfId="0" applyNumberFormat="1" applyFont="1" applyFill="1" applyBorder="1" applyAlignment="1" applyProtection="1"/>
    <xf numFmtId="49" fontId="3" fillId="2" borderId="71" xfId="0" applyNumberFormat="1" applyFont="1" applyFill="1" applyBorder="1" applyAlignment="1" applyProtection="1">
      <alignment horizontal="left"/>
    </xf>
    <xf numFmtId="0" fontId="3" fillId="2" borderId="118" xfId="0" applyNumberFormat="1" applyFont="1" applyFill="1" applyBorder="1" applyAlignment="1" applyProtection="1">
      <alignment horizontal="center"/>
    </xf>
    <xf numFmtId="0" fontId="3" fillId="2" borderId="191" xfId="0" applyFont="1" applyFill="1" applyBorder="1"/>
    <xf numFmtId="0" fontId="4" fillId="2" borderId="188" xfId="0" applyFont="1" applyFill="1" applyBorder="1"/>
    <xf numFmtId="0" fontId="4" fillId="2" borderId="182" xfId="0" applyFont="1" applyFill="1" applyBorder="1"/>
    <xf numFmtId="49" fontId="3" fillId="2" borderId="167" xfId="0" applyNumberFormat="1" applyFont="1" applyFill="1" applyBorder="1" applyAlignment="1" applyProtection="1">
      <alignment horizontal="left"/>
    </xf>
    <xf numFmtId="0" fontId="4" fillId="2" borderId="188" xfId="0" applyFont="1" applyFill="1" applyBorder="1" applyAlignment="1">
      <alignment horizontal="left"/>
    </xf>
    <xf numFmtId="0" fontId="4" fillId="2" borderId="165" xfId="0" applyFont="1" applyFill="1" applyBorder="1" applyAlignment="1">
      <alignment horizontal="center"/>
    </xf>
    <xf numFmtId="3" fontId="2" fillId="2" borderId="43" xfId="0" applyNumberFormat="1" applyFont="1" applyFill="1" applyBorder="1"/>
    <xf numFmtId="3" fontId="2" fillId="2" borderId="43" xfId="3" applyNumberFormat="1" applyFont="1" applyFill="1" applyBorder="1"/>
    <xf numFmtId="0" fontId="4" fillId="2" borderId="135" xfId="0" applyNumberFormat="1" applyFont="1" applyFill="1" applyBorder="1" applyAlignment="1" applyProtection="1"/>
    <xf numFmtId="0" fontId="4" fillId="2" borderId="136" xfId="0" applyNumberFormat="1" applyFont="1" applyFill="1" applyBorder="1" applyAlignment="1" applyProtection="1"/>
    <xf numFmtId="49" fontId="4" fillId="2" borderId="137" xfId="0" applyNumberFormat="1" applyFont="1" applyFill="1" applyBorder="1" applyAlignment="1" applyProtection="1">
      <alignment horizontal="left"/>
    </xf>
    <xf numFmtId="0" fontId="4" fillId="2" borderId="139" xfId="0" applyNumberFormat="1" applyFont="1" applyFill="1" applyBorder="1" applyAlignment="1" applyProtection="1">
      <alignment horizontal="center" shrinkToFit="1"/>
    </xf>
    <xf numFmtId="0" fontId="3" fillId="2" borderId="90" xfId="0" applyFont="1" applyFill="1" applyBorder="1" applyAlignment="1">
      <alignment horizontal="center"/>
    </xf>
    <xf numFmtId="0" fontId="4" fillId="2" borderId="91" xfId="2" applyNumberFormat="1" applyFont="1" applyFill="1" applyBorder="1" applyAlignment="1" applyProtection="1">
      <alignment horizontal="left" shrinkToFit="1"/>
    </xf>
    <xf numFmtId="0" fontId="4" fillId="2" borderId="89" xfId="2" applyNumberFormat="1" applyFont="1" applyFill="1" applyBorder="1" applyAlignment="1" applyProtection="1"/>
    <xf numFmtId="0" fontId="4" fillId="2" borderId="82" xfId="2" applyNumberFormat="1" applyFont="1" applyFill="1" applyBorder="1" applyAlignment="1" applyProtection="1"/>
    <xf numFmtId="49" fontId="4" fillId="2" borderId="92" xfId="2" applyNumberFormat="1" applyFont="1" applyFill="1" applyBorder="1" applyAlignment="1" applyProtection="1">
      <alignment horizontal="left" shrinkToFit="1"/>
    </xf>
    <xf numFmtId="0" fontId="4" fillId="2" borderId="92" xfId="2" applyNumberFormat="1" applyFont="1" applyFill="1" applyBorder="1" applyAlignment="1" applyProtection="1">
      <alignment horizontal="center" shrinkToFit="1"/>
    </xf>
    <xf numFmtId="0" fontId="4" fillId="2" borderId="89" xfId="2" applyNumberFormat="1" applyFont="1" applyFill="1" applyBorder="1" applyAlignment="1" applyProtection="1">
      <alignment horizontal="center"/>
    </xf>
    <xf numFmtId="9" fontId="4" fillId="2" borderId="89" xfId="0" applyNumberFormat="1" applyFont="1" applyFill="1" applyBorder="1" applyAlignment="1" applyProtection="1">
      <alignment horizontal="center" shrinkToFit="1"/>
    </xf>
    <xf numFmtId="0" fontId="4" fillId="2" borderId="87" xfId="2" applyNumberFormat="1" applyFont="1" applyFill="1" applyBorder="1" applyAlignment="1" applyProtection="1">
      <alignment horizontal="center" shrinkToFit="1"/>
    </xf>
    <xf numFmtId="0" fontId="4" fillId="2" borderId="82" xfId="2" applyNumberFormat="1" applyFont="1" applyFill="1" applyBorder="1" applyAlignment="1" applyProtection="1">
      <alignment horizontal="left" shrinkToFit="1"/>
    </xf>
    <xf numFmtId="49" fontId="4" fillId="2" borderId="89" xfId="2" applyNumberFormat="1" applyFont="1" applyFill="1" applyBorder="1" applyAlignment="1" applyProtection="1">
      <alignment horizontal="left" shrinkToFit="1"/>
    </xf>
    <xf numFmtId="0" fontId="4" fillId="2" borderId="93" xfId="2" applyNumberFormat="1" applyFont="1" applyFill="1" applyBorder="1" applyAlignment="1" applyProtection="1">
      <alignment horizontal="left" shrinkToFit="1"/>
    </xf>
    <xf numFmtId="0" fontId="4" fillId="2" borderId="94" xfId="2" applyNumberFormat="1" applyFont="1" applyFill="1" applyBorder="1" applyAlignment="1" applyProtection="1"/>
    <xf numFmtId="49" fontId="4" fillId="2" borderId="95" xfId="2" applyNumberFormat="1" applyFont="1" applyFill="1" applyBorder="1" applyAlignment="1" applyProtection="1">
      <alignment horizontal="left" shrinkToFit="1"/>
    </xf>
    <xf numFmtId="0" fontId="4" fillId="2" borderId="94" xfId="2" applyNumberFormat="1" applyFont="1" applyFill="1" applyBorder="1" applyAlignment="1" applyProtection="1">
      <alignment horizontal="center"/>
    </xf>
    <xf numFmtId="9" fontId="4" fillId="2" borderId="94" xfId="0" applyNumberFormat="1" applyFont="1" applyFill="1" applyBorder="1" applyAlignment="1" applyProtection="1">
      <alignment horizontal="center" shrinkToFit="1"/>
    </xf>
    <xf numFmtId="0" fontId="4" fillId="2" borderId="85" xfId="2" applyNumberFormat="1" applyFont="1" applyFill="1" applyBorder="1" applyAlignment="1" applyProtection="1">
      <alignment horizontal="left" shrinkToFit="1"/>
    </xf>
    <xf numFmtId="0" fontId="4" fillId="2" borderId="81" xfId="2" applyNumberFormat="1" applyFont="1" applyFill="1" applyBorder="1" applyAlignment="1" applyProtection="1"/>
    <xf numFmtId="49" fontId="4" fillId="2" borderId="86" xfId="2" applyNumberFormat="1" applyFont="1" applyFill="1" applyBorder="1" applyAlignment="1" applyProtection="1">
      <alignment horizontal="left" shrinkToFit="1"/>
    </xf>
    <xf numFmtId="0" fontId="4" fillId="2" borderId="83" xfId="2" applyNumberFormat="1" applyFont="1" applyFill="1" applyBorder="1" applyAlignment="1" applyProtection="1">
      <alignment horizontal="center" shrinkToFit="1"/>
    </xf>
    <xf numFmtId="0" fontId="4" fillId="2" borderId="81" xfId="2" applyNumberFormat="1" applyFont="1" applyFill="1" applyBorder="1" applyAlignment="1" applyProtection="1">
      <alignment horizontal="center"/>
    </xf>
    <xf numFmtId="9" fontId="4" fillId="2" borderId="81" xfId="0" applyNumberFormat="1" applyFont="1" applyFill="1" applyBorder="1" applyAlignment="1" applyProtection="1">
      <alignment horizontal="center" shrinkToFit="1"/>
    </xf>
    <xf numFmtId="0" fontId="4" fillId="2" borderId="85" xfId="0" applyFont="1" applyFill="1" applyBorder="1"/>
    <xf numFmtId="0" fontId="4" fillId="2" borderId="81" xfId="0" applyNumberFormat="1" applyFont="1" applyFill="1" applyBorder="1" applyAlignment="1" applyProtection="1"/>
    <xf numFmtId="49" fontId="4" fillId="2" borderId="86" xfId="0" applyNumberFormat="1" applyFont="1" applyFill="1" applyBorder="1" applyAlignment="1" applyProtection="1">
      <alignment horizontal="left" shrinkToFit="1"/>
    </xf>
    <xf numFmtId="0" fontId="4" fillId="2" borderId="86" xfId="0" applyNumberFormat="1" applyFont="1" applyFill="1" applyBorder="1" applyAlignment="1" applyProtection="1">
      <alignment horizontal="center" shrinkToFit="1"/>
    </xf>
    <xf numFmtId="0" fontId="4" fillId="2" borderId="81" xfId="0" applyNumberFormat="1" applyFont="1" applyFill="1" applyBorder="1" applyAlignment="1" applyProtection="1">
      <alignment horizontal="center"/>
    </xf>
    <xf numFmtId="0" fontId="3" fillId="2" borderId="85" xfId="0" applyNumberFormat="1" applyFont="1" applyFill="1" applyBorder="1" applyAlignment="1" applyProtection="1">
      <alignment horizontal="left" shrinkToFit="1"/>
    </xf>
    <xf numFmtId="0" fontId="3" fillId="2" borderId="82" xfId="0" applyNumberFormat="1" applyFont="1" applyFill="1" applyBorder="1" applyAlignment="1" applyProtection="1"/>
    <xf numFmtId="0" fontId="3" fillId="2" borderId="86" xfId="0" applyNumberFormat="1" applyFont="1" applyFill="1" applyBorder="1" applyAlignment="1" applyProtection="1">
      <alignment horizontal="center" shrinkToFit="1"/>
    </xf>
    <xf numFmtId="0" fontId="3" fillId="2" borderId="85" xfId="0" applyFont="1" applyFill="1" applyBorder="1"/>
    <xf numFmtId="49" fontId="3" fillId="2" borderId="86" xfId="0" applyNumberFormat="1" applyFont="1" applyFill="1" applyBorder="1" applyAlignment="1" applyProtection="1">
      <alignment horizontal="left"/>
    </xf>
    <xf numFmtId="0" fontId="7" fillId="2" borderId="0" xfId="0" applyFont="1" applyFill="1"/>
    <xf numFmtId="0" fontId="4" fillId="2" borderId="81" xfId="0" applyFont="1" applyFill="1" applyBorder="1"/>
    <xf numFmtId="0" fontId="3" fillId="2" borderId="81" xfId="0" applyFont="1" applyFill="1" applyBorder="1"/>
    <xf numFmtId="0" fontId="4" fillId="2" borderId="19" xfId="0" applyNumberFormat="1" applyFont="1" applyFill="1" applyBorder="1" applyAlignment="1" applyProtection="1">
      <alignment horizontal="left" shrinkToFit="1"/>
    </xf>
    <xf numFmtId="49" fontId="4" fillId="2" borderId="57" xfId="0" applyNumberFormat="1" applyFont="1" applyFill="1" applyBorder="1" applyAlignment="1" applyProtection="1">
      <alignment horizontal="left" shrinkToFit="1"/>
    </xf>
    <xf numFmtId="0" fontId="4" fillId="2" borderId="82" xfId="0" applyFont="1" applyFill="1" applyBorder="1"/>
    <xf numFmtId="49" fontId="4" fillId="2" borderId="87" xfId="0" applyNumberFormat="1" applyFont="1" applyFill="1" applyBorder="1" applyAlignment="1" applyProtection="1">
      <alignment horizontal="left" shrinkToFit="1"/>
    </xf>
    <xf numFmtId="0" fontId="4" fillId="2" borderId="87" xfId="0" applyNumberFormat="1" applyFont="1" applyFill="1" applyBorder="1" applyAlignment="1" applyProtection="1">
      <alignment horizontal="center" shrinkToFit="1"/>
    </xf>
    <xf numFmtId="0" fontId="4" fillId="2" borderId="94" xfId="0" applyNumberFormat="1" applyFont="1" applyFill="1" applyBorder="1" applyAlignment="1" applyProtection="1">
      <alignment horizontal="center"/>
    </xf>
    <xf numFmtId="0" fontId="4" fillId="2" borderId="94" xfId="0" applyFont="1" applyFill="1" applyBorder="1"/>
    <xf numFmtId="0" fontId="4" fillId="2" borderId="93" xfId="0" applyFont="1" applyFill="1" applyBorder="1"/>
    <xf numFmtId="0" fontId="3" fillId="2" borderId="94" xfId="0" applyNumberFormat="1" applyFont="1" applyFill="1" applyBorder="1" applyAlignment="1" applyProtection="1"/>
    <xf numFmtId="49" fontId="3" fillId="2" borderId="96" xfId="0" applyNumberFormat="1" applyFont="1" applyFill="1" applyBorder="1" applyAlignment="1" applyProtection="1">
      <alignment horizontal="left" shrinkToFit="1"/>
    </xf>
    <xf numFmtId="0" fontId="3" fillId="2" borderId="95" xfId="0" applyNumberFormat="1" applyFont="1" applyFill="1" applyBorder="1" applyAlignment="1" applyProtection="1">
      <alignment horizontal="center" shrinkToFit="1"/>
    </xf>
    <xf numFmtId="0" fontId="3" fillId="2" borderId="94" xfId="0" applyNumberFormat="1" applyFont="1" applyFill="1" applyBorder="1" applyAlignment="1" applyProtection="1">
      <alignment horizontal="center"/>
    </xf>
    <xf numFmtId="0" fontId="3" fillId="2" borderId="94" xfId="0" applyFont="1" applyFill="1" applyBorder="1"/>
    <xf numFmtId="49" fontId="3" fillId="2" borderId="73" xfId="0" applyNumberFormat="1" applyFont="1" applyFill="1" applyBorder="1" applyAlignment="1" applyProtection="1">
      <alignment horizontal="left" shrinkToFit="1"/>
    </xf>
    <xf numFmtId="0" fontId="3" fillId="2" borderId="72" xfId="0" applyNumberFormat="1" applyFont="1" applyFill="1" applyBorder="1" applyAlignment="1" applyProtection="1">
      <alignment horizontal="center" shrinkToFit="1"/>
    </xf>
    <xf numFmtId="0" fontId="3" fillId="2" borderId="13" xfId="0" applyNumberFormat="1" applyFont="1" applyFill="1" applyBorder="1" applyAlignment="1" applyProtection="1">
      <alignment horizontal="center"/>
    </xf>
    <xf numFmtId="0" fontId="3" fillId="2" borderId="13" xfId="0" applyFont="1" applyFill="1" applyBorder="1"/>
    <xf numFmtId="9" fontId="4" fillId="2" borderId="13" xfId="0" applyNumberFormat="1" applyFont="1" applyFill="1" applyBorder="1" applyAlignment="1" applyProtection="1">
      <alignment horizontal="center" shrinkToFit="1"/>
    </xf>
    <xf numFmtId="0" fontId="4" fillId="2" borderId="94" xfId="0" applyNumberFormat="1" applyFont="1" applyFill="1" applyBorder="1" applyAlignment="1" applyProtection="1"/>
    <xf numFmtId="49" fontId="4" fillId="2" borderId="95" xfId="0" applyNumberFormat="1" applyFont="1" applyFill="1" applyBorder="1" applyAlignment="1" applyProtection="1">
      <alignment horizontal="left" shrinkToFit="1"/>
    </xf>
    <xf numFmtId="0" fontId="4" fillId="2" borderId="83" xfId="0" applyNumberFormat="1" applyFont="1" applyFill="1" applyBorder="1" applyAlignment="1" applyProtection="1">
      <alignment horizontal="center" shrinkToFit="1"/>
    </xf>
    <xf numFmtId="49" fontId="3" fillId="2" borderId="11" xfId="0" applyNumberFormat="1" applyFont="1" applyFill="1" applyBorder="1" applyAlignment="1" applyProtection="1">
      <alignment horizontal="left" shrinkToFit="1"/>
    </xf>
    <xf numFmtId="49" fontId="3" fillId="2" borderId="83" xfId="0" applyNumberFormat="1" applyFont="1" applyFill="1" applyBorder="1" applyAlignment="1" applyProtection="1">
      <alignment horizontal="left" shrinkToFit="1"/>
    </xf>
    <xf numFmtId="0" fontId="3" fillId="2" borderId="0" xfId="0" applyFont="1" applyFill="1" applyBorder="1"/>
    <xf numFmtId="0" fontId="4" fillId="2" borderId="97" xfId="0" applyFont="1" applyFill="1" applyBorder="1"/>
    <xf numFmtId="0" fontId="3" fillId="2" borderId="101" xfId="0" applyNumberFormat="1" applyFont="1" applyFill="1" applyBorder="1" applyAlignment="1" applyProtection="1">
      <alignment horizontal="center" shrinkToFit="1"/>
    </xf>
    <xf numFmtId="0" fontId="3" fillId="2" borderId="102" xfId="0" applyNumberFormat="1" applyFont="1" applyFill="1" applyBorder="1" applyAlignment="1" applyProtection="1">
      <alignment horizontal="left" shrinkToFit="1"/>
    </xf>
    <xf numFmtId="0" fontId="4" fillId="2" borderId="103" xfId="2" applyNumberFormat="1" applyFont="1" applyFill="1" applyBorder="1" applyAlignment="1" applyProtection="1"/>
    <xf numFmtId="0" fontId="4" fillId="2" borderId="102" xfId="0" applyFont="1" applyFill="1" applyBorder="1"/>
    <xf numFmtId="0" fontId="3" fillId="2" borderId="104" xfId="0" applyFont="1" applyFill="1" applyBorder="1" applyAlignment="1">
      <alignment horizontal="center"/>
    </xf>
    <xf numFmtId="0" fontId="4" fillId="2" borderId="102" xfId="2" applyNumberFormat="1" applyFont="1" applyFill="1" applyBorder="1" applyAlignment="1" applyProtection="1">
      <alignment horizontal="left" shrinkToFit="1"/>
    </xf>
    <xf numFmtId="49" fontId="4" fillId="2" borderId="101" xfId="2" applyNumberFormat="1" applyFont="1" applyFill="1" applyBorder="1" applyAlignment="1" applyProtection="1">
      <alignment horizontal="left" shrinkToFit="1"/>
    </xf>
    <xf numFmtId="0" fontId="4" fillId="2" borderId="101" xfId="2" applyNumberFormat="1" applyFont="1" applyFill="1" applyBorder="1" applyAlignment="1" applyProtection="1">
      <alignment horizontal="center" shrinkToFit="1"/>
    </xf>
    <xf numFmtId="0" fontId="4" fillId="2" borderId="103" xfId="2" applyNumberFormat="1" applyFont="1" applyFill="1" applyBorder="1" applyAlignment="1" applyProtection="1">
      <alignment horizontal="center"/>
    </xf>
    <xf numFmtId="0" fontId="3" fillId="2" borderId="102" xfId="2" applyNumberFormat="1" applyFont="1" applyFill="1" applyBorder="1" applyAlignment="1" applyProtection="1">
      <alignment horizontal="left" shrinkToFit="1"/>
    </xf>
    <xf numFmtId="0" fontId="3" fillId="2" borderId="103" xfId="2" applyNumberFormat="1" applyFont="1" applyFill="1" applyBorder="1" applyAlignment="1" applyProtection="1"/>
    <xf numFmtId="0" fontId="3" fillId="2" borderId="82" xfId="2" applyNumberFormat="1" applyFont="1" applyFill="1" applyBorder="1" applyAlignment="1" applyProtection="1"/>
    <xf numFmtId="49" fontId="3" fillId="2" borderId="101" xfId="2" applyNumberFormat="1" applyFont="1" applyFill="1" applyBorder="1" applyAlignment="1" applyProtection="1">
      <alignment horizontal="left" shrinkToFit="1"/>
    </xf>
    <xf numFmtId="0" fontId="3" fillId="2" borderId="101" xfId="2" applyNumberFormat="1" applyFont="1" applyFill="1" applyBorder="1" applyAlignment="1" applyProtection="1">
      <alignment horizontal="center" shrinkToFit="1"/>
    </xf>
    <xf numFmtId="0" fontId="3" fillId="2" borderId="103" xfId="2" applyNumberFormat="1" applyFont="1" applyFill="1" applyBorder="1" applyAlignment="1" applyProtection="1">
      <alignment horizontal="center"/>
    </xf>
    <xf numFmtId="49" fontId="4" fillId="2" borderId="103" xfId="2" applyNumberFormat="1" applyFont="1" applyFill="1" applyBorder="1" applyAlignment="1" applyProtection="1">
      <alignment horizontal="left" shrinkToFit="1"/>
    </xf>
    <xf numFmtId="49" fontId="4" fillId="2" borderId="101" xfId="2" applyNumberFormat="1" applyFont="1" applyFill="1" applyBorder="1" applyAlignment="1" applyProtection="1">
      <alignment horizontal="left"/>
    </xf>
    <xf numFmtId="49" fontId="4" fillId="2" borderId="101" xfId="0" applyNumberFormat="1" applyFont="1" applyFill="1" applyBorder="1" applyAlignment="1" applyProtection="1">
      <alignment horizontal="left"/>
    </xf>
    <xf numFmtId="0" fontId="3" fillId="2" borderId="103" xfId="0" applyNumberFormat="1" applyFont="1" applyFill="1" applyBorder="1" applyAlignment="1" applyProtection="1"/>
    <xf numFmtId="49" fontId="3" fillId="2" borderId="101" xfId="0" applyNumberFormat="1" applyFont="1" applyFill="1" applyBorder="1" applyAlignment="1" applyProtection="1">
      <alignment horizontal="left" shrinkToFit="1"/>
    </xf>
    <xf numFmtId="0" fontId="3" fillId="2" borderId="103" xfId="0" applyNumberFormat="1" applyFont="1" applyFill="1" applyBorder="1" applyAlignment="1" applyProtection="1">
      <alignment horizontal="center"/>
    </xf>
    <xf numFmtId="0" fontId="4" fillId="2" borderId="103" xfId="0" applyFont="1" applyFill="1" applyBorder="1"/>
    <xf numFmtId="0" fontId="4" fillId="2" borderId="17" xfId="0" applyFont="1" applyFill="1" applyBorder="1"/>
    <xf numFmtId="0" fontId="3" fillId="2" borderId="103" xfId="0" applyFont="1" applyFill="1" applyBorder="1"/>
    <xf numFmtId="49" fontId="4" fillId="2" borderId="103" xfId="0" applyNumberFormat="1" applyFont="1" applyFill="1" applyBorder="1" applyAlignment="1" applyProtection="1">
      <alignment horizontal="left" shrinkToFit="1"/>
    </xf>
    <xf numFmtId="49" fontId="4" fillId="2" borderId="105" xfId="0" applyNumberFormat="1" applyFont="1" applyFill="1" applyBorder="1" applyAlignment="1" applyProtection="1">
      <alignment horizontal="left" shrinkToFit="1"/>
    </xf>
    <xf numFmtId="0" fontId="4" fillId="2" borderId="106" xfId="0" applyNumberFormat="1" applyFont="1" applyFill="1" applyBorder="1" applyAlignment="1" applyProtection="1">
      <alignment horizontal="left" shrinkToFit="1"/>
    </xf>
    <xf numFmtId="0" fontId="4" fillId="2" borderId="74" xfId="0" applyNumberFormat="1" applyFont="1" applyFill="1" applyBorder="1" applyAlignment="1" applyProtection="1"/>
    <xf numFmtId="0" fontId="4" fillId="2" borderId="67" xfId="0" applyNumberFormat="1" applyFont="1" applyFill="1" applyBorder="1" applyAlignment="1" applyProtection="1"/>
    <xf numFmtId="49" fontId="4" fillId="2" borderId="107" xfId="0" applyNumberFormat="1" applyFont="1" applyFill="1" applyBorder="1" applyAlignment="1" applyProtection="1">
      <alignment horizontal="left" shrinkToFit="1"/>
    </xf>
    <xf numFmtId="0" fontId="4" fillId="2" borderId="108" xfId="0" applyNumberFormat="1" applyFont="1" applyFill="1" applyBorder="1" applyAlignment="1" applyProtection="1">
      <alignment horizontal="center" shrinkToFit="1"/>
    </xf>
    <xf numFmtId="0" fontId="4" fillId="2" borderId="74" xfId="0" applyNumberFormat="1" applyFont="1" applyFill="1" applyBorder="1" applyAlignment="1" applyProtection="1">
      <alignment horizontal="center"/>
    </xf>
    <xf numFmtId="9" fontId="4" fillId="2" borderId="74" xfId="0" applyNumberFormat="1" applyFont="1" applyFill="1" applyBorder="1" applyAlignment="1" applyProtection="1">
      <alignment horizontal="center" shrinkToFit="1"/>
    </xf>
    <xf numFmtId="0" fontId="4" fillId="2" borderId="109" xfId="0" applyNumberFormat="1" applyFont="1" applyFill="1" applyBorder="1" applyAlignment="1" applyProtection="1">
      <alignment horizontal="left" shrinkToFit="1"/>
    </xf>
    <xf numFmtId="0" fontId="4" fillId="2" borderId="110" xfId="0" applyNumberFormat="1" applyFont="1" applyFill="1" applyBorder="1" applyAlignment="1" applyProtection="1"/>
    <xf numFmtId="49" fontId="4" fillId="2" borderId="108" xfId="0" applyNumberFormat="1" applyFont="1" applyFill="1" applyBorder="1" applyAlignment="1" applyProtection="1">
      <alignment horizontal="left" shrinkToFit="1"/>
    </xf>
    <xf numFmtId="0" fontId="4" fillId="2" borderId="110" xfId="0" applyNumberFormat="1" applyFont="1" applyFill="1" applyBorder="1" applyAlignment="1" applyProtection="1">
      <alignment horizontal="center"/>
    </xf>
    <xf numFmtId="0" fontId="4" fillId="2" borderId="110" xfId="0" applyFont="1" applyFill="1" applyBorder="1"/>
    <xf numFmtId="9" fontId="4" fillId="2" borderId="110" xfId="0" applyNumberFormat="1" applyFont="1" applyFill="1" applyBorder="1" applyAlignment="1" applyProtection="1">
      <alignment horizontal="center" shrinkToFit="1"/>
    </xf>
    <xf numFmtId="0" fontId="4" fillId="2" borderId="111" xfId="0" applyNumberFormat="1" applyFont="1" applyFill="1" applyBorder="1" applyAlignment="1" applyProtection="1">
      <alignment horizontal="center" shrinkToFit="1"/>
    </xf>
    <xf numFmtId="0" fontId="4" fillId="2" borderId="67" xfId="0" applyNumberFormat="1" applyFont="1" applyFill="1" applyBorder="1" applyAlignment="1" applyProtection="1">
      <alignment horizontal="left" shrinkToFit="1"/>
    </xf>
    <xf numFmtId="0" fontId="4" fillId="2" borderId="110" xfId="0" applyNumberFormat="1" applyFont="1" applyFill="1" applyBorder="1" applyAlignment="1" applyProtection="1">
      <alignment horizontal="center" shrinkToFit="1"/>
    </xf>
    <xf numFmtId="49" fontId="3" fillId="2" borderId="108" xfId="0" applyNumberFormat="1" applyFont="1" applyFill="1" applyBorder="1" applyAlignment="1" applyProtection="1">
      <alignment horizontal="left" shrinkToFit="1"/>
    </xf>
    <xf numFmtId="0" fontId="3" fillId="2" borderId="110" xfId="0" applyNumberFormat="1" applyFont="1" applyFill="1" applyBorder="1" applyAlignment="1" applyProtection="1"/>
    <xf numFmtId="0" fontId="3" fillId="2" borderId="109" xfId="0" applyNumberFormat="1" applyFont="1" applyFill="1" applyBorder="1" applyAlignment="1" applyProtection="1">
      <alignment horizontal="left" shrinkToFit="1"/>
    </xf>
    <xf numFmtId="0" fontId="3" fillId="2" borderId="111" xfId="0" applyNumberFormat="1" applyFont="1" applyFill="1" applyBorder="1" applyAlignment="1" applyProtection="1">
      <alignment horizontal="center" shrinkToFit="1"/>
    </xf>
    <xf numFmtId="0" fontId="3" fillId="2" borderId="110" xfId="0" applyNumberFormat="1" applyFont="1" applyFill="1" applyBorder="1" applyAlignment="1" applyProtection="1">
      <alignment horizontal="center"/>
    </xf>
    <xf numFmtId="0" fontId="3" fillId="2" borderId="110" xfId="0" applyFont="1" applyFill="1" applyBorder="1"/>
    <xf numFmtId="0" fontId="4" fillId="2" borderId="109" xfId="0" applyFont="1" applyFill="1" applyBorder="1"/>
    <xf numFmtId="0" fontId="3" fillId="2" borderId="67" xfId="0" applyNumberFormat="1" applyFont="1" applyFill="1" applyBorder="1" applyAlignment="1" applyProtection="1">
      <alignment horizontal="left" shrinkToFit="1"/>
    </xf>
    <xf numFmtId="0" fontId="4" fillId="2" borderId="112" xfId="0" applyNumberFormat="1" applyFont="1" applyFill="1" applyBorder="1" applyAlignment="1" applyProtection="1">
      <alignment horizontal="center" shrinkToFit="1"/>
    </xf>
    <xf numFmtId="0" fontId="3" fillId="2" borderId="109" xfId="0" applyFont="1" applyFill="1" applyBorder="1"/>
    <xf numFmtId="0" fontId="3" fillId="2" borderId="110" xfId="0" applyNumberFormat="1" applyFont="1" applyFill="1" applyBorder="1" applyAlignment="1" applyProtection="1">
      <alignment horizontal="left" shrinkToFit="1"/>
    </xf>
    <xf numFmtId="0" fontId="8" fillId="2" borderId="0" xfId="0" applyFont="1" applyFill="1"/>
    <xf numFmtId="0" fontId="3" fillId="2" borderId="112" xfId="0" applyNumberFormat="1" applyFont="1" applyFill="1" applyBorder="1" applyAlignment="1" applyProtection="1">
      <alignment horizontal="center" shrinkToFit="1"/>
    </xf>
    <xf numFmtId="49" fontId="3" fillId="2" borderId="113" xfId="0" applyNumberFormat="1" applyFont="1" applyFill="1" applyBorder="1" applyAlignment="1" applyProtection="1">
      <alignment horizontal="left" shrinkToFit="1"/>
    </xf>
    <xf numFmtId="9" fontId="3" fillId="2" borderId="110" xfId="0" applyNumberFormat="1" applyFont="1" applyFill="1" applyBorder="1" applyAlignment="1">
      <alignment horizontal="center"/>
    </xf>
    <xf numFmtId="9" fontId="3" fillId="2" borderId="119" xfId="0" applyNumberFormat="1" applyFont="1" applyFill="1" applyBorder="1" applyAlignment="1">
      <alignment horizontal="center"/>
    </xf>
    <xf numFmtId="9" fontId="4" fillId="2" borderId="61" xfId="0" applyNumberFormat="1" applyFont="1" applyFill="1" applyBorder="1" applyAlignment="1" applyProtection="1">
      <alignment horizontal="center" shrinkToFit="1"/>
    </xf>
    <xf numFmtId="0" fontId="3" fillId="2" borderId="61" xfId="0" applyNumberFormat="1" applyFont="1" applyFill="1" applyBorder="1" applyAlignment="1" applyProtection="1"/>
    <xf numFmtId="49" fontId="3" fillId="2" borderId="33" xfId="0" applyNumberFormat="1" applyFont="1" applyFill="1" applyBorder="1" applyAlignment="1" applyProtection="1">
      <alignment horizontal="left" shrinkToFit="1"/>
    </xf>
    <xf numFmtId="0" fontId="3" fillId="2" borderId="80" xfId="0" applyNumberFormat="1" applyFont="1" applyFill="1" applyBorder="1" applyAlignment="1" applyProtection="1">
      <alignment horizontal="center" shrinkToFit="1"/>
    </xf>
    <xf numFmtId="0" fontId="3" fillId="2" borderId="78" xfId="0" applyNumberFormat="1" applyFont="1" applyFill="1" applyBorder="1" applyAlignment="1" applyProtection="1">
      <alignment horizontal="center"/>
    </xf>
    <xf numFmtId="0" fontId="3" fillId="2" borderId="78" xfId="0" applyFont="1" applyFill="1" applyBorder="1"/>
    <xf numFmtId="0" fontId="3" fillId="2" borderId="78" xfId="0" applyNumberFormat="1" applyFont="1" applyFill="1" applyBorder="1" applyAlignment="1" applyProtection="1"/>
    <xf numFmtId="0" fontId="3" fillId="2" borderId="80" xfId="0" applyFont="1" applyFill="1" applyBorder="1"/>
    <xf numFmtId="0" fontId="4" fillId="2" borderId="114" xfId="0" applyFont="1" applyFill="1" applyBorder="1"/>
    <xf numFmtId="49" fontId="4" fillId="2" borderId="114" xfId="0" applyNumberFormat="1" applyFont="1" applyFill="1" applyBorder="1" applyAlignment="1">
      <alignment horizontal="left"/>
    </xf>
    <xf numFmtId="0" fontId="4" fillId="2" borderId="114" xfId="0" applyFont="1" applyFill="1" applyBorder="1" applyAlignment="1">
      <alignment horizontal="center"/>
    </xf>
    <xf numFmtId="0" fontId="4" fillId="2" borderId="115" xfId="0" applyFont="1" applyFill="1" applyBorder="1"/>
    <xf numFmtId="49" fontId="4" fillId="2" borderId="73" xfId="0" applyNumberFormat="1" applyFont="1" applyFill="1" applyBorder="1" applyAlignment="1">
      <alignment horizontal="left"/>
    </xf>
    <xf numFmtId="0" fontId="4" fillId="2" borderId="75" xfId="0" applyFont="1" applyFill="1" applyBorder="1" applyAlignment="1">
      <alignment horizontal="center"/>
    </xf>
    <xf numFmtId="9" fontId="3" fillId="2" borderId="74" xfId="0" applyNumberFormat="1" applyFont="1" applyFill="1" applyBorder="1" applyAlignment="1">
      <alignment horizontal="center"/>
    </xf>
    <xf numFmtId="0" fontId="4" fillId="2" borderId="115" xfId="0" applyFont="1" applyFill="1" applyBorder="1" applyAlignment="1">
      <alignment horizontal="center"/>
    </xf>
    <xf numFmtId="49" fontId="4" fillId="2" borderId="117" xfId="0" applyNumberFormat="1" applyFont="1" applyFill="1" applyBorder="1" applyAlignment="1">
      <alignment horizontal="left"/>
    </xf>
    <xf numFmtId="0" fontId="4" fillId="2" borderId="116" xfId="0" applyFont="1" applyFill="1" applyBorder="1" applyAlignment="1">
      <alignment horizontal="center"/>
    </xf>
    <xf numFmtId="0" fontId="4" fillId="2" borderId="117" xfId="0" applyFont="1" applyFill="1" applyBorder="1"/>
    <xf numFmtId="0" fontId="4" fillId="2" borderId="120" xfId="0" applyFont="1" applyFill="1" applyBorder="1"/>
    <xf numFmtId="49" fontId="4" fillId="2" borderId="121" xfId="0" applyNumberFormat="1" applyFont="1" applyFill="1" applyBorder="1" applyAlignment="1">
      <alignment horizontal="left"/>
    </xf>
    <xf numFmtId="0" fontId="4" fillId="2" borderId="122" xfId="0" applyFont="1" applyFill="1" applyBorder="1" applyAlignment="1">
      <alignment horizontal="center"/>
    </xf>
    <xf numFmtId="0" fontId="4" fillId="2" borderId="194" xfId="0" applyFont="1" applyFill="1" applyBorder="1"/>
    <xf numFmtId="0" fontId="4" fillId="2" borderId="88" xfId="0" applyFont="1" applyFill="1" applyBorder="1"/>
    <xf numFmtId="0" fontId="3" fillId="2" borderId="129" xfId="0" applyFont="1" applyFill="1" applyBorder="1"/>
    <xf numFmtId="0" fontId="15" fillId="0" borderId="0" xfId="0" applyFont="1"/>
    <xf numFmtId="0" fontId="12" fillId="2" borderId="0" xfId="0" applyFont="1" applyFill="1" applyAlignment="1">
      <alignment horizontal="center"/>
    </xf>
    <xf numFmtId="0" fontId="12" fillId="0" borderId="0" xfId="0" applyFont="1" applyAlignment="1">
      <alignment horizontal="center"/>
    </xf>
    <xf numFmtId="0" fontId="1" fillId="2" borderId="0" xfId="0" applyFont="1" applyFill="1" applyAlignment="1">
      <alignment horizontal="center"/>
    </xf>
    <xf numFmtId="0" fontId="3" fillId="2" borderId="97" xfId="0" applyNumberFormat="1" applyFont="1" applyFill="1" applyBorder="1" applyAlignment="1" applyProtection="1"/>
    <xf numFmtId="0" fontId="3" fillId="2" borderId="88" xfId="0" applyNumberFormat="1" applyFont="1" applyFill="1" applyBorder="1" applyAlignment="1" applyProtection="1"/>
    <xf numFmtId="49" fontId="3" fillId="2" borderId="53" xfId="0" applyNumberFormat="1" applyFont="1" applyFill="1" applyBorder="1" applyAlignment="1" applyProtection="1">
      <alignment horizontal="left"/>
    </xf>
    <xf numFmtId="0" fontId="3" fillId="2" borderId="32" xfId="0" applyNumberFormat="1" applyFont="1" applyFill="1" applyBorder="1" applyAlignment="1" applyProtection="1">
      <alignment horizontal="center"/>
    </xf>
    <xf numFmtId="0" fontId="3" fillId="2" borderId="190" xfId="0" applyFont="1" applyFill="1" applyBorder="1"/>
    <xf numFmtId="49" fontId="4" fillId="2" borderId="195" xfId="2" applyNumberFormat="1" applyFont="1" applyFill="1" applyBorder="1" applyAlignment="1" applyProtection="1">
      <alignment horizontal="left"/>
    </xf>
    <xf numFmtId="49" fontId="4" fillId="2" borderId="195" xfId="2" applyNumberFormat="1" applyFont="1" applyFill="1" applyBorder="1" applyAlignment="1" applyProtection="1">
      <alignment horizontal="left" shrinkToFit="1"/>
    </xf>
    <xf numFmtId="0" fontId="5" fillId="2" borderId="81" xfId="0" applyFont="1" applyFill="1" applyBorder="1"/>
    <xf numFmtId="0" fontId="5" fillId="2" borderId="94" xfId="0" applyFont="1" applyFill="1" applyBorder="1"/>
    <xf numFmtId="0" fontId="19" fillId="2" borderId="94" xfId="0" applyFont="1" applyFill="1" applyBorder="1"/>
    <xf numFmtId="49" fontId="15" fillId="2" borderId="0" xfId="0" applyNumberFormat="1" applyFont="1" applyFill="1"/>
    <xf numFmtId="0" fontId="15" fillId="2" borderId="0" xfId="0" applyFont="1" applyFill="1" applyAlignment="1">
      <alignment horizontal="center"/>
    </xf>
    <xf numFmtId="0" fontId="18" fillId="2" borderId="0" xfId="0" applyFont="1" applyFill="1"/>
    <xf numFmtId="0" fontId="20" fillId="2" borderId="0" xfId="0" applyFont="1" applyFill="1"/>
    <xf numFmtId="49" fontId="15" fillId="0" borderId="0" xfId="0" applyNumberFormat="1" applyFont="1"/>
    <xf numFmtId="0" fontId="15" fillId="0" borderId="0" xfId="0" applyFont="1" applyAlignment="1">
      <alignment horizontal="center"/>
    </xf>
    <xf numFmtId="0" fontId="17" fillId="2" borderId="11" xfId="0" applyFont="1" applyFill="1" applyBorder="1"/>
    <xf numFmtId="0" fontId="17" fillId="2" borderId="129" xfId="0" applyFont="1" applyFill="1" applyBorder="1"/>
    <xf numFmtId="3" fontId="2" fillId="2" borderId="204" xfId="0" applyNumberFormat="1" applyFont="1" applyFill="1" applyBorder="1" applyAlignment="1"/>
    <xf numFmtId="3" fontId="10" fillId="2" borderId="203" xfId="0" applyNumberFormat="1" applyFont="1" applyFill="1" applyBorder="1" applyAlignment="1" applyProtection="1">
      <alignment vertical="center" wrapText="1"/>
    </xf>
    <xf numFmtId="3" fontId="10" fillId="2" borderId="204" xfId="0" applyNumberFormat="1" applyFont="1" applyFill="1" applyBorder="1" applyAlignment="1" applyProtection="1">
      <alignment vertical="center" wrapText="1"/>
    </xf>
    <xf numFmtId="3" fontId="4" fillId="2" borderId="204" xfId="0" applyNumberFormat="1" applyFont="1" applyFill="1" applyBorder="1" applyAlignment="1" applyProtection="1">
      <alignment vertical="center" wrapText="1"/>
    </xf>
    <xf numFmtId="3" fontId="3" fillId="2" borderId="204" xfId="0" applyNumberFormat="1" applyFont="1" applyFill="1" applyBorder="1" applyAlignment="1" applyProtection="1">
      <alignment vertical="center" wrapText="1"/>
    </xf>
    <xf numFmtId="3" fontId="10" fillId="2" borderId="206" xfId="0" applyNumberFormat="1" applyFont="1" applyFill="1" applyBorder="1" applyAlignment="1" applyProtection="1">
      <alignment vertical="center" wrapText="1"/>
    </xf>
    <xf numFmtId="0" fontId="4" fillId="2" borderId="209" xfId="0" applyFont="1" applyFill="1" applyBorder="1" applyAlignment="1">
      <alignment horizontal="center"/>
    </xf>
    <xf numFmtId="0" fontId="4" fillId="2" borderId="209" xfId="0" applyFont="1" applyFill="1" applyBorder="1"/>
    <xf numFmtId="0" fontId="4" fillId="2" borderId="98" xfId="0" applyNumberFormat="1" applyFont="1" applyFill="1" applyBorder="1" applyAlignment="1" applyProtection="1"/>
    <xf numFmtId="49" fontId="4" fillId="2" borderId="34" xfId="0" applyNumberFormat="1" applyFont="1" applyFill="1" applyBorder="1" applyAlignment="1" applyProtection="1">
      <alignment horizontal="left" shrinkToFit="1"/>
    </xf>
    <xf numFmtId="0" fontId="4" fillId="2" borderId="34" xfId="0" applyNumberFormat="1" applyFont="1" applyFill="1" applyBorder="1" applyAlignment="1" applyProtection="1">
      <alignment horizontal="center" shrinkToFit="1"/>
    </xf>
    <xf numFmtId="0" fontId="4" fillId="2" borderId="209" xfId="0" applyNumberFormat="1" applyFont="1" applyFill="1" applyBorder="1" applyAlignment="1" applyProtection="1"/>
    <xf numFmtId="9" fontId="4" fillId="2" borderId="97" xfId="0" applyNumberFormat="1" applyFont="1" applyFill="1" applyBorder="1" applyAlignment="1" applyProtection="1">
      <alignment horizontal="center" shrinkToFit="1"/>
    </xf>
    <xf numFmtId="3" fontId="10" fillId="2" borderId="98" xfId="0" applyNumberFormat="1" applyFont="1" applyFill="1" applyBorder="1" applyAlignment="1" applyProtection="1">
      <alignment vertical="center" wrapText="1"/>
    </xf>
    <xf numFmtId="0" fontId="2" fillId="2" borderId="131" xfId="0" applyFont="1" applyFill="1" applyBorder="1" applyAlignment="1">
      <alignment horizontal="center"/>
    </xf>
    <xf numFmtId="0" fontId="2" fillId="2" borderId="131" xfId="0" applyFont="1" applyFill="1" applyBorder="1" applyAlignment="1"/>
    <xf numFmtId="0" fontId="2" fillId="2" borderId="211" xfId="0" applyFont="1" applyFill="1" applyBorder="1" applyAlignment="1"/>
    <xf numFmtId="49" fontId="2" fillId="2" borderId="211" xfId="0" applyNumberFormat="1" applyFont="1" applyFill="1" applyBorder="1" applyAlignment="1"/>
    <xf numFmtId="0" fontId="2" fillId="2" borderId="151" xfId="0" applyFont="1" applyFill="1" applyBorder="1" applyAlignment="1"/>
    <xf numFmtId="0" fontId="2" fillId="2" borderId="186" xfId="0" applyFont="1" applyFill="1" applyBorder="1" applyAlignment="1"/>
    <xf numFmtId="0" fontId="2" fillId="2" borderId="167" xfId="0" applyFont="1" applyFill="1" applyBorder="1" applyAlignment="1"/>
    <xf numFmtId="0" fontId="3" fillId="2" borderId="190" xfId="0" applyFont="1" applyFill="1" applyBorder="1" applyAlignment="1">
      <alignment horizontal="center"/>
    </xf>
    <xf numFmtId="0" fontId="4" fillId="2" borderId="56" xfId="2" applyNumberFormat="1" applyFont="1" applyFill="1" applyBorder="1" applyAlignment="1" applyProtection="1">
      <alignment horizontal="left" shrinkToFit="1"/>
    </xf>
    <xf numFmtId="0" fontId="4" fillId="2" borderId="32" xfId="2" applyNumberFormat="1" applyFont="1" applyFill="1" applyBorder="1" applyAlignment="1" applyProtection="1"/>
    <xf numFmtId="0" fontId="4" fillId="2" borderId="88" xfId="2" applyNumberFormat="1" applyFont="1" applyFill="1" applyBorder="1" applyAlignment="1" applyProtection="1"/>
    <xf numFmtId="49" fontId="4" fillId="2" borderId="34" xfId="2" applyNumberFormat="1" applyFont="1" applyFill="1" applyBorder="1" applyAlignment="1" applyProtection="1">
      <alignment horizontal="left" shrinkToFit="1"/>
    </xf>
    <xf numFmtId="0" fontId="4" fillId="2" borderId="34" xfId="2" applyNumberFormat="1" applyFont="1" applyFill="1" applyBorder="1" applyAlignment="1" applyProtection="1">
      <alignment horizontal="center" shrinkToFit="1"/>
    </xf>
    <xf numFmtId="0" fontId="4" fillId="2" borderId="32" xfId="2" applyNumberFormat="1" applyFont="1" applyFill="1" applyBorder="1" applyAlignment="1" applyProtection="1">
      <alignment horizontal="center"/>
    </xf>
    <xf numFmtId="9" fontId="4" fillId="2" borderId="32" xfId="0" applyNumberFormat="1" applyFont="1" applyFill="1" applyBorder="1" applyAlignment="1" applyProtection="1">
      <alignment horizontal="center" shrinkToFit="1"/>
    </xf>
    <xf numFmtId="0" fontId="2" fillId="2" borderId="200" xfId="0" applyFont="1" applyFill="1" applyBorder="1" applyAlignment="1">
      <alignment horizontal="center"/>
    </xf>
    <xf numFmtId="0" fontId="2" fillId="2" borderId="200" xfId="0" applyFont="1" applyFill="1" applyBorder="1" applyAlignment="1"/>
    <xf numFmtId="0" fontId="2" fillId="2" borderId="201" xfId="0" applyFont="1" applyFill="1" applyBorder="1" applyAlignment="1"/>
    <xf numFmtId="0" fontId="1" fillId="2" borderId="211" xfId="0" applyFont="1" applyFill="1" applyBorder="1" applyAlignment="1"/>
    <xf numFmtId="0" fontId="14" fillId="2" borderId="0" xfId="0" applyFont="1" applyFill="1" applyBorder="1" applyAlignment="1"/>
    <xf numFmtId="0" fontId="4" fillId="2" borderId="51" xfId="0" applyFont="1" applyFill="1" applyBorder="1" applyAlignment="1">
      <alignment horizontal="center"/>
    </xf>
    <xf numFmtId="0" fontId="4" fillId="2" borderId="216" xfId="0" applyNumberFormat="1" applyFont="1" applyFill="1" applyBorder="1" applyAlignment="1" applyProtection="1">
      <alignment shrinkToFit="1"/>
    </xf>
    <xf numFmtId="0" fontId="4" fillId="2" borderId="216" xfId="0" applyNumberFormat="1" applyFont="1" applyFill="1" applyBorder="1" applyAlignment="1" applyProtection="1"/>
    <xf numFmtId="0" fontId="4" fillId="2" borderId="217" xfId="0" applyNumberFormat="1" applyFont="1" applyFill="1" applyBorder="1" applyAlignment="1" applyProtection="1"/>
    <xf numFmtId="49" fontId="4" fillId="2" borderId="218" xfId="0" applyNumberFormat="1" applyFont="1" applyFill="1" applyBorder="1" applyAlignment="1" applyProtection="1">
      <alignment horizontal="left" shrinkToFit="1"/>
    </xf>
    <xf numFmtId="0" fontId="4" fillId="2" borderId="218" xfId="0" applyNumberFormat="1" applyFont="1" applyFill="1" applyBorder="1" applyAlignment="1" applyProtection="1">
      <alignment horizontal="center" shrinkToFit="1"/>
    </xf>
    <xf numFmtId="0" fontId="4" fillId="2" borderId="219" xfId="0" applyNumberFormat="1" applyFont="1" applyFill="1" applyBorder="1" applyAlignment="1" applyProtection="1">
      <alignment horizontal="center"/>
    </xf>
    <xf numFmtId="9" fontId="4" fillId="2" borderId="51" xfId="0" applyNumberFormat="1" applyFont="1" applyFill="1" applyBorder="1" applyAlignment="1">
      <alignment horizontal="center"/>
    </xf>
    <xf numFmtId="0" fontId="0" fillId="2" borderId="222" xfId="0" applyFill="1" applyBorder="1"/>
    <xf numFmtId="0" fontId="2" fillId="2" borderId="225" xfId="0" applyFont="1" applyFill="1" applyBorder="1" applyAlignment="1"/>
    <xf numFmtId="0" fontId="2" fillId="2" borderId="226" xfId="0" applyFont="1" applyFill="1" applyBorder="1" applyAlignment="1"/>
    <xf numFmtId="0" fontId="4" fillId="2" borderId="213" xfId="0" applyFont="1" applyFill="1" applyBorder="1" applyAlignment="1">
      <alignment horizontal="center"/>
    </xf>
    <xf numFmtId="0" fontId="4" fillId="2" borderId="227" xfId="0" applyNumberFormat="1" applyFont="1" applyFill="1" applyBorder="1" applyAlignment="1" applyProtection="1"/>
    <xf numFmtId="49" fontId="4" fillId="2" borderId="172" xfId="0" applyNumberFormat="1" applyFont="1" applyFill="1" applyBorder="1" applyAlignment="1" applyProtection="1">
      <alignment horizontal="left" shrinkToFit="1"/>
    </xf>
    <xf numFmtId="0" fontId="4" fillId="2" borderId="229" xfId="0" applyNumberFormat="1" applyFont="1" applyFill="1" applyBorder="1" applyAlignment="1" applyProtection="1">
      <alignment horizontal="left" shrinkToFit="1"/>
    </xf>
    <xf numFmtId="0" fontId="4" fillId="2" borderId="228" xfId="0" applyNumberFormat="1" applyFont="1" applyFill="1" applyBorder="1" applyAlignment="1" applyProtection="1">
      <alignment horizontal="center"/>
    </xf>
    <xf numFmtId="9" fontId="4" fillId="2" borderId="227" xfId="0" applyNumberFormat="1" applyFont="1" applyFill="1" applyBorder="1" applyAlignment="1">
      <alignment horizontal="center"/>
    </xf>
    <xf numFmtId="0" fontId="3" fillId="2" borderId="0" xfId="0" applyNumberFormat="1" applyFont="1" applyFill="1" applyBorder="1" applyAlignment="1" applyProtection="1">
      <alignment shrinkToFit="1"/>
    </xf>
    <xf numFmtId="0" fontId="4" fillId="2" borderId="88" xfId="0" applyNumberFormat="1" applyFont="1" applyFill="1" applyBorder="1" applyAlignment="1" applyProtection="1"/>
    <xf numFmtId="0" fontId="4" fillId="2" borderId="227" xfId="0" applyFont="1" applyFill="1" applyBorder="1"/>
    <xf numFmtId="0" fontId="2" fillId="2" borderId="43" xfId="0" applyFont="1" applyFill="1" applyBorder="1" applyAlignment="1">
      <alignment horizontal="center"/>
    </xf>
    <xf numFmtId="0" fontId="12" fillId="0" borderId="0" xfId="0" applyFont="1" applyAlignment="1"/>
    <xf numFmtId="0" fontId="17" fillId="2" borderId="148" xfId="0" applyFont="1" applyFill="1" applyBorder="1"/>
    <xf numFmtId="0" fontId="3" fillId="2" borderId="73" xfId="0" applyFont="1" applyFill="1" applyBorder="1"/>
    <xf numFmtId="0" fontId="3" fillId="2" borderId="232" xfId="0" applyNumberFormat="1" applyFont="1" applyFill="1" applyBorder="1" applyAlignment="1" applyProtection="1"/>
    <xf numFmtId="0" fontId="3" fillId="2" borderId="194" xfId="0" applyNumberFormat="1" applyFont="1" applyFill="1" applyBorder="1" applyAlignment="1" applyProtection="1"/>
    <xf numFmtId="49" fontId="3" fillId="2" borderId="232" xfId="0" applyNumberFormat="1" applyFont="1" applyFill="1" applyBorder="1" applyAlignment="1" applyProtection="1">
      <alignment horizontal="left" shrinkToFit="1"/>
    </xf>
    <xf numFmtId="0" fontId="3" fillId="2" borderId="233" xfId="0" applyNumberFormat="1" applyFont="1" applyFill="1" applyBorder="1" applyAlignment="1" applyProtection="1">
      <alignment horizontal="center" shrinkToFit="1"/>
    </xf>
    <xf numFmtId="0" fontId="3" fillId="2" borderId="232" xfId="0" applyNumberFormat="1" applyFont="1" applyFill="1" applyBorder="1" applyAlignment="1" applyProtection="1">
      <alignment horizontal="center"/>
    </xf>
    <xf numFmtId="0" fontId="3" fillId="2" borderId="232" xfId="0" applyFont="1" applyFill="1" applyBorder="1"/>
    <xf numFmtId="9" fontId="4" fillId="2" borderId="232" xfId="0" applyNumberFormat="1" applyFont="1" applyFill="1" applyBorder="1" applyAlignment="1" applyProtection="1">
      <alignment horizontal="center" shrinkToFit="1"/>
    </xf>
    <xf numFmtId="0" fontId="4" fillId="2" borderId="235" xfId="0" applyFont="1" applyFill="1" applyBorder="1"/>
    <xf numFmtId="0" fontId="3" fillId="2" borderId="236" xfId="0" applyNumberFormat="1" applyFont="1" applyFill="1" applyBorder="1" applyAlignment="1" applyProtection="1"/>
    <xf numFmtId="0" fontId="3" fillId="2" borderId="235" xfId="0" applyNumberFormat="1" applyFont="1" applyFill="1" applyBorder="1" applyAlignment="1" applyProtection="1"/>
    <xf numFmtId="49" fontId="3" fillId="2" borderId="236" xfId="0" applyNumberFormat="1" applyFont="1" applyFill="1" applyBorder="1" applyAlignment="1" applyProtection="1">
      <alignment horizontal="left" shrinkToFit="1"/>
    </xf>
    <xf numFmtId="0" fontId="3" fillId="2" borderId="237" xfId="0" applyNumberFormat="1" applyFont="1" applyFill="1" applyBorder="1" applyAlignment="1" applyProtection="1">
      <alignment horizontal="center" shrinkToFit="1"/>
    </xf>
    <xf numFmtId="0" fontId="3" fillId="2" borderId="236" xfId="0" applyNumberFormat="1" applyFont="1" applyFill="1" applyBorder="1" applyAlignment="1" applyProtection="1">
      <alignment horizontal="center"/>
    </xf>
    <xf numFmtId="0" fontId="3" fillId="2" borderId="236" xfId="0" applyFont="1" applyFill="1" applyBorder="1"/>
    <xf numFmtId="9" fontId="4" fillId="2" borderId="236" xfId="0" applyNumberFormat="1" applyFont="1" applyFill="1" applyBorder="1" applyAlignment="1" applyProtection="1">
      <alignment horizontal="center" shrinkToFit="1"/>
    </xf>
    <xf numFmtId="0" fontId="3" fillId="2" borderId="235" xfId="0" applyFont="1" applyFill="1" applyBorder="1"/>
    <xf numFmtId="0" fontId="4" fillId="2" borderId="239" xfId="0" applyFont="1" applyFill="1" applyBorder="1"/>
    <xf numFmtId="0" fontId="4" fillId="2" borderId="214" xfId="0" applyFont="1" applyFill="1" applyBorder="1"/>
    <xf numFmtId="49" fontId="4" fillId="2" borderId="235" xfId="0" applyNumberFormat="1" applyFont="1" applyFill="1" applyBorder="1" applyAlignment="1" applyProtection="1">
      <alignment horizontal="left" shrinkToFit="1"/>
    </xf>
    <xf numFmtId="0" fontId="4" fillId="2" borderId="238" xfId="0" applyFont="1" applyFill="1" applyBorder="1" applyAlignment="1">
      <alignment horizontal="center"/>
    </xf>
    <xf numFmtId="0" fontId="4" fillId="2" borderId="238" xfId="0" applyNumberFormat="1" applyFont="1" applyFill="1" applyBorder="1" applyAlignment="1" applyProtection="1">
      <alignment horizontal="center"/>
    </xf>
    <xf numFmtId="0" fontId="4" fillId="2" borderId="238" xfId="0" applyFont="1" applyFill="1" applyBorder="1"/>
    <xf numFmtId="9" fontId="4" fillId="2" borderId="239" xfId="0" applyNumberFormat="1" applyFont="1" applyFill="1" applyBorder="1" applyAlignment="1" applyProtection="1">
      <alignment horizontal="center" shrinkToFit="1"/>
    </xf>
    <xf numFmtId="0" fontId="4" fillId="2" borderId="240" xfId="0" applyFont="1" applyFill="1" applyBorder="1" applyAlignment="1">
      <alignment horizontal="center"/>
    </xf>
    <xf numFmtId="0" fontId="4" fillId="2" borderId="240" xfId="0" applyNumberFormat="1" applyFont="1" applyFill="1" applyBorder="1" applyAlignment="1" applyProtection="1">
      <alignment horizontal="center"/>
    </xf>
    <xf numFmtId="0" fontId="4" fillId="2" borderId="240" xfId="0" applyFont="1" applyFill="1" applyBorder="1" applyAlignment="1"/>
    <xf numFmtId="0" fontId="4" fillId="2" borderId="240" xfId="0" applyFont="1" applyFill="1" applyBorder="1"/>
    <xf numFmtId="0" fontId="3" fillId="2" borderId="242" xfId="2" applyNumberFormat="1" applyFont="1" applyFill="1" applyBorder="1" applyAlignment="1" applyProtection="1">
      <alignment horizontal="left" shrinkToFit="1"/>
    </xf>
    <xf numFmtId="0" fontId="4" fillId="2" borderId="243" xfId="2" applyNumberFormat="1" applyFont="1" applyFill="1" applyBorder="1" applyAlignment="1" applyProtection="1"/>
    <xf numFmtId="0" fontId="4" fillId="2" borderId="235" xfId="2" applyNumberFormat="1" applyFont="1" applyFill="1" applyBorder="1" applyAlignment="1" applyProtection="1"/>
    <xf numFmtId="49" fontId="4" fillId="2" borderId="242" xfId="2" applyNumberFormat="1" applyFont="1" applyFill="1" applyBorder="1" applyAlignment="1" applyProtection="1">
      <alignment horizontal="left" shrinkToFit="1"/>
    </xf>
    <xf numFmtId="0" fontId="4" fillId="2" borderId="240" xfId="2" applyNumberFormat="1" applyFont="1" applyFill="1" applyBorder="1" applyAlignment="1" applyProtection="1">
      <alignment horizontal="center" shrinkToFit="1"/>
    </xf>
    <xf numFmtId="0" fontId="4" fillId="2" borderId="239" xfId="2" applyNumberFormat="1" applyFont="1" applyFill="1" applyBorder="1" applyAlignment="1" applyProtection="1">
      <alignment horizontal="center"/>
    </xf>
    <xf numFmtId="0" fontId="4" fillId="2" borderId="239" xfId="2" applyNumberFormat="1" applyFont="1" applyFill="1" applyBorder="1" applyAlignment="1" applyProtection="1"/>
    <xf numFmtId="9" fontId="3" fillId="2" borderId="239" xfId="1" applyNumberFormat="1" applyFont="1" applyFill="1" applyBorder="1" applyAlignment="1" applyProtection="1">
      <alignment horizontal="center"/>
    </xf>
    <xf numFmtId="0" fontId="3" fillId="2" borderId="242" xfId="0" applyFont="1" applyFill="1" applyBorder="1"/>
    <xf numFmtId="0" fontId="3" fillId="2" borderId="243" xfId="0" applyNumberFormat="1" applyFont="1" applyFill="1" applyBorder="1" applyAlignment="1" applyProtection="1"/>
    <xf numFmtId="49" fontId="3" fillId="2" borderId="241" xfId="0" applyNumberFormat="1" applyFont="1" applyFill="1" applyBorder="1" applyAlignment="1" applyProtection="1">
      <alignment horizontal="left"/>
    </xf>
    <xf numFmtId="0" fontId="3" fillId="2" borderId="241" xfId="0" applyNumberFormat="1" applyFont="1" applyFill="1" applyBorder="1" applyAlignment="1" applyProtection="1">
      <alignment horizontal="center" shrinkToFit="1"/>
    </xf>
    <xf numFmtId="0" fontId="3" fillId="2" borderId="243" xfId="0" applyNumberFormat="1" applyFont="1" applyFill="1" applyBorder="1" applyAlignment="1" applyProtection="1">
      <alignment horizontal="center"/>
    </xf>
    <xf numFmtId="0" fontId="3" fillId="2" borderId="243" xfId="1" applyNumberFormat="1" applyFont="1" applyFill="1" applyBorder="1" applyAlignment="1" applyProtection="1"/>
    <xf numFmtId="9" fontId="3" fillId="2" borderId="243" xfId="1" applyNumberFormat="1" applyFont="1" applyFill="1" applyBorder="1" applyAlignment="1" applyProtection="1">
      <alignment horizontal="center"/>
    </xf>
    <xf numFmtId="0" fontId="3" fillId="2" borderId="242" xfId="0" applyNumberFormat="1" applyFont="1" applyFill="1" applyBorder="1" applyAlignment="1" applyProtection="1">
      <alignment horizontal="left" shrinkToFit="1"/>
    </xf>
    <xf numFmtId="0" fontId="4" fillId="2" borderId="243" xfId="0" applyNumberFormat="1" applyFont="1" applyFill="1" applyBorder="1" applyAlignment="1" applyProtection="1"/>
    <xf numFmtId="0" fontId="4" fillId="2" borderId="235" xfId="0" applyNumberFormat="1" applyFont="1" applyFill="1" applyBorder="1" applyAlignment="1" applyProtection="1"/>
    <xf numFmtId="49" fontId="4" fillId="2" borderId="241" xfId="0" applyNumberFormat="1" applyFont="1" applyFill="1" applyBorder="1" applyAlignment="1" applyProtection="1">
      <alignment horizontal="left" shrinkToFit="1"/>
    </xf>
    <xf numFmtId="0" fontId="4" fillId="2" borderId="241" xfId="0" applyNumberFormat="1" applyFont="1" applyFill="1" applyBorder="1" applyAlignment="1" applyProtection="1">
      <alignment horizontal="center" shrinkToFit="1"/>
    </xf>
    <xf numFmtId="0" fontId="4" fillId="2" borderId="243" xfId="0" applyNumberFormat="1" applyFont="1" applyFill="1" applyBorder="1" applyAlignment="1" applyProtection="1">
      <alignment horizontal="center"/>
    </xf>
    <xf numFmtId="0" fontId="4" fillId="2" borderId="242" xfId="0" applyFont="1" applyFill="1" applyBorder="1"/>
    <xf numFmtId="0" fontId="4" fillId="2" borderId="244" xfId="0" applyNumberFormat="1" applyFont="1" applyFill="1" applyBorder="1" applyAlignment="1" applyProtection="1">
      <alignment horizontal="center" shrinkToFit="1"/>
    </xf>
    <xf numFmtId="0" fontId="4" fillId="2" borderId="239" xfId="0" applyNumberFormat="1" applyFont="1" applyFill="1" applyBorder="1" applyAlignment="1" applyProtection="1">
      <alignment horizontal="center"/>
    </xf>
    <xf numFmtId="0" fontId="2" fillId="2" borderId="240" xfId="0" applyFont="1" applyFill="1" applyBorder="1" applyAlignment="1"/>
    <xf numFmtId="0" fontId="2" fillId="2" borderId="240" xfId="0" applyFont="1" applyFill="1" applyBorder="1" applyAlignment="1">
      <alignment horizontal="center"/>
    </xf>
    <xf numFmtId="0" fontId="2" fillId="2" borderId="239" xfId="0" applyFont="1" applyFill="1" applyBorder="1" applyAlignment="1"/>
    <xf numFmtId="0" fontId="2" fillId="2" borderId="235" xfId="0" applyFont="1" applyFill="1" applyBorder="1" applyAlignment="1"/>
    <xf numFmtId="9" fontId="3" fillId="2" borderId="103" xfId="0" applyNumberFormat="1" applyFont="1" applyFill="1" applyBorder="1" applyAlignment="1" applyProtection="1">
      <alignment horizontal="center" shrinkToFit="1"/>
    </xf>
    <xf numFmtId="0" fontId="3" fillId="3" borderId="129" xfId="0" applyFont="1" applyFill="1" applyBorder="1"/>
    <xf numFmtId="0" fontId="4" fillId="3" borderId="13" xfId="0" applyNumberFormat="1" applyFont="1" applyFill="1" applyBorder="1" applyAlignment="1" applyProtection="1"/>
    <xf numFmtId="0" fontId="4" fillId="3" borderId="12" xfId="0" applyNumberFormat="1" applyFont="1" applyFill="1" applyBorder="1" applyAlignment="1" applyProtection="1"/>
    <xf numFmtId="49" fontId="4" fillId="3" borderId="16" xfId="0" applyNumberFormat="1" applyFont="1" applyFill="1" applyBorder="1" applyAlignment="1" applyProtection="1">
      <alignment horizontal="left" shrinkToFit="1"/>
    </xf>
    <xf numFmtId="0" fontId="4" fillId="3" borderId="16" xfId="0" applyNumberFormat="1" applyFont="1" applyFill="1" applyBorder="1" applyAlignment="1" applyProtection="1">
      <alignment horizontal="center" shrinkToFit="1"/>
    </xf>
    <xf numFmtId="0" fontId="4" fillId="3" borderId="14" xfId="0" applyNumberFormat="1" applyFont="1" applyFill="1" applyBorder="1" applyAlignment="1" applyProtection="1">
      <alignment horizontal="center"/>
    </xf>
    <xf numFmtId="0" fontId="4" fillId="3" borderId="11" xfId="0" applyNumberFormat="1" applyFont="1" applyFill="1" applyBorder="1" applyAlignment="1" applyProtection="1">
      <alignment horizontal="left" shrinkToFit="1"/>
    </xf>
    <xf numFmtId="9" fontId="4" fillId="3" borderId="54" xfId="0" applyNumberFormat="1" applyFont="1" applyFill="1" applyBorder="1" applyAlignment="1" applyProtection="1">
      <alignment horizontal="center" shrinkToFit="1"/>
    </xf>
    <xf numFmtId="3" fontId="10" fillId="3" borderId="204" xfId="0" applyNumberFormat="1" applyFont="1" applyFill="1" applyBorder="1" applyAlignment="1" applyProtection="1">
      <alignment vertical="center" wrapText="1"/>
    </xf>
    <xf numFmtId="0" fontId="4" fillId="3" borderId="35" xfId="0" applyFont="1" applyFill="1" applyBorder="1"/>
    <xf numFmtId="0" fontId="15" fillId="3" borderId="35" xfId="0" applyFont="1" applyFill="1" applyBorder="1"/>
    <xf numFmtId="0" fontId="15" fillId="3" borderId="0" xfId="0" applyFont="1" applyFill="1"/>
    <xf numFmtId="2" fontId="3" fillId="2" borderId="0" xfId="0" applyNumberFormat="1" applyFont="1" applyFill="1" applyAlignment="1">
      <alignment horizontal="center"/>
    </xf>
    <xf numFmtId="2" fontId="1" fillId="2" borderId="0" xfId="0" applyNumberFormat="1" applyFont="1" applyFill="1" applyAlignment="1">
      <alignment horizontal="center"/>
    </xf>
    <xf numFmtId="2" fontId="4" fillId="2" borderId="213" xfId="0" applyNumberFormat="1" applyFont="1" applyFill="1" applyBorder="1" applyAlignment="1" applyProtection="1">
      <alignment horizontal="center" shrinkToFit="1"/>
    </xf>
    <xf numFmtId="2" fontId="3" fillId="2" borderId="240" xfId="1" applyNumberFormat="1" applyFont="1" applyFill="1" applyBorder="1" applyAlignment="1" applyProtection="1">
      <alignment horizontal="center"/>
    </xf>
    <xf numFmtId="2" fontId="15" fillId="2" borderId="0" xfId="0" applyNumberFormat="1" applyFont="1" applyFill="1" applyAlignment="1">
      <alignment horizontal="center"/>
    </xf>
    <xf numFmtId="0" fontId="3" fillId="2" borderId="213" xfId="0" applyFont="1" applyFill="1" applyBorder="1" applyAlignment="1">
      <alignment horizontal="center"/>
    </xf>
    <xf numFmtId="0" fontId="4" fillId="2" borderId="246" xfId="0" applyNumberFormat="1" applyFont="1" applyFill="1" applyBorder="1" applyAlignment="1" applyProtection="1">
      <alignment horizontal="left" shrinkToFit="1"/>
    </xf>
    <xf numFmtId="0" fontId="3" fillId="2" borderId="247" xfId="0" applyNumberFormat="1" applyFont="1" applyFill="1" applyBorder="1" applyAlignment="1" applyProtection="1"/>
    <xf numFmtId="49" fontId="3" fillId="2" borderId="248" xfId="0" applyNumberFormat="1" applyFont="1" applyFill="1" applyBorder="1" applyAlignment="1" applyProtection="1">
      <alignment horizontal="left" shrinkToFit="1"/>
    </xf>
    <xf numFmtId="0" fontId="3" fillId="2" borderId="248" xfId="0" applyNumberFormat="1" applyFont="1" applyFill="1" applyBorder="1" applyAlignment="1" applyProtection="1">
      <alignment horizontal="left" shrinkToFit="1"/>
    </xf>
    <xf numFmtId="0" fontId="3" fillId="2" borderId="247" xfId="0" applyNumberFormat="1" applyFont="1" applyFill="1" applyBorder="1" applyAlignment="1" applyProtection="1">
      <alignment horizontal="center"/>
    </xf>
    <xf numFmtId="0" fontId="3" fillId="2" borderId="249" xfId="0" applyFont="1" applyFill="1" applyBorder="1"/>
    <xf numFmtId="9" fontId="3" fillId="2" borderId="88" xfId="0" applyNumberFormat="1" applyFont="1" applyFill="1" applyBorder="1" applyAlignment="1">
      <alignment horizontal="center"/>
    </xf>
    <xf numFmtId="2" fontId="0" fillId="2" borderId="66" xfId="0" applyNumberFormat="1" applyFill="1" applyBorder="1"/>
    <xf numFmtId="0" fontId="2" fillId="2" borderId="0" xfId="0" applyFont="1" applyFill="1" applyAlignment="1">
      <alignment horizontal="center"/>
    </xf>
    <xf numFmtId="0" fontId="2" fillId="2" borderId="5" xfId="0" applyNumberFormat="1" applyFont="1" applyFill="1" applyBorder="1" applyAlignment="1">
      <alignment horizontal="center" vertical="center" wrapText="1"/>
    </xf>
    <xf numFmtId="0" fontId="2" fillId="0" borderId="0" xfId="0" applyFont="1" applyAlignment="1">
      <alignment horizontal="center"/>
    </xf>
    <xf numFmtId="0" fontId="2" fillId="2" borderId="0" xfId="0" applyFont="1" applyFill="1" applyAlignment="1">
      <alignment horizontal="center"/>
    </xf>
    <xf numFmtId="0" fontId="12" fillId="0" borderId="0" xfId="0" applyFont="1" applyAlignment="1">
      <alignment horizontal="center"/>
    </xf>
    <xf numFmtId="0" fontId="2" fillId="2" borderId="48" xfId="0" applyFont="1" applyFill="1" applyBorder="1" applyAlignment="1">
      <alignment horizontal="center"/>
    </xf>
    <xf numFmtId="0" fontId="2" fillId="2" borderId="88" xfId="0" applyFont="1" applyFill="1" applyBorder="1" applyAlignment="1">
      <alignment horizontal="center"/>
    </xf>
    <xf numFmtId="0" fontId="1" fillId="2" borderId="177" xfId="0" applyFont="1" applyFill="1" applyBorder="1" applyAlignment="1">
      <alignment horizontal="center"/>
    </xf>
    <xf numFmtId="0" fontId="4" fillId="2" borderId="98" xfId="0" applyFont="1" applyFill="1" applyBorder="1"/>
    <xf numFmtId="49" fontId="3" fillId="2" borderId="0" xfId="0" applyNumberFormat="1" applyFont="1" applyFill="1" applyBorder="1" applyAlignment="1" applyProtection="1">
      <alignment horizontal="left"/>
    </xf>
    <xf numFmtId="0" fontId="4" fillId="2" borderId="5" xfId="0" applyFont="1" applyFill="1" applyBorder="1" applyAlignment="1">
      <alignment horizontal="left"/>
    </xf>
    <xf numFmtId="0" fontId="4" fillId="2" borderId="98" xfId="0" applyFont="1" applyFill="1" applyBorder="1" applyAlignment="1">
      <alignment horizontal="center"/>
    </xf>
    <xf numFmtId="0" fontId="4" fillId="2" borderId="99" xfId="0" applyFont="1" applyFill="1" applyBorder="1"/>
    <xf numFmtId="9" fontId="3" fillId="2" borderId="0" xfId="0" applyNumberFormat="1" applyFont="1" applyFill="1" applyBorder="1" applyAlignment="1">
      <alignment horizontal="center"/>
    </xf>
    <xf numFmtId="3" fontId="4" fillId="2" borderId="21" xfId="0" applyNumberFormat="1" applyFont="1" applyFill="1" applyBorder="1"/>
    <xf numFmtId="1" fontId="4" fillId="2" borderId="37" xfId="0" applyNumberFormat="1" applyFont="1" applyFill="1" applyBorder="1" applyAlignment="1" applyProtection="1">
      <alignment vertical="center" wrapText="1"/>
    </xf>
    <xf numFmtId="1" fontId="10" fillId="2" borderId="203" xfId="0" applyNumberFormat="1" applyFont="1" applyFill="1" applyBorder="1" applyAlignment="1" applyProtection="1">
      <alignment vertical="center" wrapText="1"/>
    </xf>
    <xf numFmtId="2" fontId="0" fillId="2" borderId="27" xfId="0" applyNumberFormat="1" applyFont="1" applyFill="1" applyBorder="1"/>
    <xf numFmtId="2" fontId="0" fillId="2" borderId="27" xfId="0" applyNumberFormat="1" applyFill="1" applyBorder="1"/>
    <xf numFmtId="2" fontId="0" fillId="2" borderId="65" xfId="0" applyNumberFormat="1" applyFill="1" applyBorder="1"/>
    <xf numFmtId="0" fontId="2" fillId="2" borderId="45" xfId="0" applyNumberFormat="1" applyFont="1" applyFill="1" applyBorder="1" applyAlignment="1">
      <alignment horizontal="center"/>
    </xf>
    <xf numFmtId="0" fontId="2" fillId="2" borderId="5" xfId="0" applyNumberFormat="1" applyFont="1" applyFill="1" applyBorder="1" applyAlignment="1">
      <alignment horizontal="center" vertical="center"/>
    </xf>
    <xf numFmtId="0" fontId="2" fillId="2" borderId="43" xfId="0" applyNumberFormat="1" applyFont="1" applyFill="1" applyBorder="1" applyAlignment="1">
      <alignment vertical="center"/>
    </xf>
    <xf numFmtId="0" fontId="2" fillId="2" borderId="5" xfId="0" applyNumberFormat="1" applyFont="1" applyFill="1" applyBorder="1"/>
    <xf numFmtId="0" fontId="2" fillId="2" borderId="199" xfId="0" applyNumberFormat="1" applyFont="1" applyFill="1" applyBorder="1" applyAlignment="1">
      <alignment vertical="center"/>
    </xf>
    <xf numFmtId="0" fontId="14" fillId="0" borderId="0" xfId="0" applyFont="1"/>
    <xf numFmtId="49" fontId="14" fillId="0" borderId="0" xfId="0" applyNumberFormat="1" applyFont="1"/>
    <xf numFmtId="49" fontId="2" fillId="0" borderId="0" xfId="0" applyNumberFormat="1" applyFont="1"/>
    <xf numFmtId="0" fontId="4" fillId="2" borderId="252" xfId="0" applyFont="1" applyFill="1" applyBorder="1" applyAlignment="1">
      <alignment horizontal="center"/>
    </xf>
    <xf numFmtId="0" fontId="4" fillId="2" borderId="253" xfId="0" applyFont="1" applyFill="1" applyBorder="1"/>
    <xf numFmtId="0" fontId="4" fillId="2" borderId="255" xfId="0" applyFont="1" applyFill="1" applyBorder="1"/>
    <xf numFmtId="0" fontId="4" fillId="2" borderId="18" xfId="0" applyFont="1" applyFill="1" applyBorder="1"/>
    <xf numFmtId="49" fontId="4" fillId="2" borderId="21" xfId="0" applyNumberFormat="1" applyFont="1" applyFill="1" applyBorder="1" applyAlignment="1">
      <alignment horizontal="left"/>
    </xf>
    <xf numFmtId="0" fontId="4" fillId="2" borderId="18" xfId="0" applyNumberFormat="1" applyFont="1" applyFill="1" applyBorder="1" applyAlignment="1" applyProtection="1">
      <alignment horizontal="left" shrinkToFit="1"/>
    </xf>
    <xf numFmtId="0" fontId="4" fillId="2" borderId="256" xfId="0" applyFont="1" applyFill="1" applyBorder="1" applyAlignment="1">
      <alignment horizontal="center"/>
    </xf>
    <xf numFmtId="0" fontId="4" fillId="2" borderId="21" xfId="0" applyFont="1" applyFill="1" applyBorder="1"/>
    <xf numFmtId="2" fontId="4" fillId="2" borderId="0" xfId="0" applyNumberFormat="1" applyFont="1" applyFill="1" applyAlignment="1">
      <alignment horizontal="center"/>
    </xf>
    <xf numFmtId="0" fontId="14" fillId="2" borderId="0" xfId="0" applyFont="1" applyFill="1"/>
    <xf numFmtId="49" fontId="14" fillId="2" borderId="0" xfId="0" applyNumberFormat="1" applyFont="1" applyFill="1"/>
    <xf numFmtId="0" fontId="14" fillId="2" borderId="0" xfId="0" applyFont="1" applyFill="1" applyAlignment="1">
      <alignment horizontal="center"/>
    </xf>
    <xf numFmtId="2" fontId="2" fillId="2" borderId="0" xfId="0" applyNumberFormat="1" applyFont="1" applyFill="1" applyAlignment="1">
      <alignment horizontal="center"/>
    </xf>
    <xf numFmtId="0" fontId="14" fillId="0" borderId="0" xfId="0" applyFont="1" applyAlignment="1">
      <alignment horizontal="center"/>
    </xf>
    <xf numFmtId="0" fontId="4" fillId="2" borderId="254" xfId="0" applyFont="1" applyFill="1" applyBorder="1" applyAlignment="1">
      <alignment horizontal="center"/>
    </xf>
    <xf numFmtId="0" fontId="4" fillId="2" borderId="260" xfId="0" applyFont="1" applyFill="1" applyBorder="1"/>
    <xf numFmtId="0" fontId="4" fillId="2" borderId="261" xfId="0" applyFont="1" applyFill="1" applyBorder="1"/>
    <xf numFmtId="0" fontId="4" fillId="2" borderId="262" xfId="0" applyFont="1" applyFill="1" applyBorder="1"/>
    <xf numFmtId="3" fontId="10" fillId="2" borderId="255" xfId="0" applyNumberFormat="1" applyFont="1" applyFill="1" applyBorder="1" applyAlignment="1" applyProtection="1">
      <alignment vertical="center" wrapText="1"/>
    </xf>
    <xf numFmtId="3" fontId="2" fillId="2" borderId="22" xfId="0" applyNumberFormat="1" applyFont="1" applyFill="1" applyBorder="1" applyAlignment="1"/>
    <xf numFmtId="3" fontId="10" fillId="2" borderId="263" xfId="0" applyNumberFormat="1" applyFont="1" applyFill="1" applyBorder="1" applyAlignment="1" applyProtection="1">
      <alignment vertical="center" wrapText="1"/>
    </xf>
    <xf numFmtId="0" fontId="14" fillId="2" borderId="0" xfId="0" applyFont="1" applyFill="1" applyBorder="1"/>
    <xf numFmtId="0" fontId="22" fillId="0" borderId="0" xfId="0" applyFont="1"/>
    <xf numFmtId="49" fontId="22" fillId="0" borderId="0" xfId="0" applyNumberFormat="1" applyFont="1"/>
    <xf numFmtId="0" fontId="2" fillId="2" borderId="265" xfId="0" applyFont="1" applyFill="1" applyBorder="1" applyAlignment="1"/>
    <xf numFmtId="3" fontId="2" fillId="2" borderId="0" xfId="0" applyNumberFormat="1" applyFont="1" applyFill="1" applyAlignment="1">
      <alignment horizontal="center"/>
    </xf>
    <xf numFmtId="49" fontId="4" fillId="2" borderId="86" xfId="0" applyNumberFormat="1" applyFont="1" applyFill="1" applyBorder="1" applyAlignment="1" applyProtection="1">
      <alignment horizontal="left"/>
    </xf>
    <xf numFmtId="0" fontId="5" fillId="2" borderId="81" xfId="0" applyNumberFormat="1" applyFont="1" applyFill="1" applyBorder="1" applyAlignment="1" applyProtection="1"/>
    <xf numFmtId="0" fontId="4" fillId="2" borderId="119" xfId="0" applyNumberFormat="1" applyFont="1" applyFill="1" applyBorder="1" applyAlignment="1" applyProtection="1"/>
    <xf numFmtId="49" fontId="4" fillId="2" borderId="82" xfId="0" applyNumberFormat="1" applyFont="1" applyFill="1" applyBorder="1" applyAlignment="1" applyProtection="1">
      <alignment horizontal="left" shrinkToFit="1"/>
    </xf>
    <xf numFmtId="0" fontId="4" fillId="2" borderId="119" xfId="0" applyFont="1" applyFill="1" applyBorder="1"/>
    <xf numFmtId="49" fontId="4" fillId="2" borderId="262" xfId="0" applyNumberFormat="1" applyFont="1" applyFill="1" applyBorder="1" applyAlignment="1">
      <alignment horizontal="left"/>
    </xf>
    <xf numFmtId="0" fontId="4" fillId="2" borderId="262" xfId="0" applyFont="1" applyFill="1" applyBorder="1" applyAlignment="1">
      <alignment horizontal="center"/>
    </xf>
    <xf numFmtId="0" fontId="4" fillId="2" borderId="264" xfId="0" applyFont="1" applyFill="1" applyBorder="1"/>
    <xf numFmtId="0" fontId="4" fillId="2" borderId="267" xfId="0" applyFont="1" applyFill="1" applyBorder="1"/>
    <xf numFmtId="0" fontId="4" fillId="2" borderId="266" xfId="0" applyFont="1" applyFill="1" applyBorder="1"/>
    <xf numFmtId="9" fontId="3" fillId="2" borderId="267" xfId="0" applyNumberFormat="1" applyFont="1" applyFill="1" applyBorder="1" applyAlignment="1">
      <alignment horizontal="center"/>
    </xf>
    <xf numFmtId="2" fontId="4" fillId="2" borderId="205" xfId="0" applyNumberFormat="1" applyFont="1" applyFill="1" applyBorder="1" applyAlignment="1" applyProtection="1">
      <alignment horizontal="center" shrinkToFit="1"/>
    </xf>
    <xf numFmtId="0" fontId="14" fillId="0" borderId="0" xfId="0" applyFont="1" applyBorder="1" applyAlignment="1">
      <alignment horizontal="center"/>
    </xf>
    <xf numFmtId="1" fontId="4" fillId="2" borderId="203" xfId="0" applyNumberFormat="1" applyFont="1" applyFill="1" applyBorder="1" applyAlignment="1" applyProtection="1">
      <alignment vertical="center" wrapText="1"/>
    </xf>
    <xf numFmtId="2" fontId="3" fillId="2" borderId="0" xfId="0" applyNumberFormat="1" applyFont="1" applyFill="1"/>
    <xf numFmtId="2" fontId="2" fillId="2" borderId="202" xfId="0" applyNumberFormat="1" applyFont="1" applyFill="1" applyBorder="1" applyAlignment="1"/>
    <xf numFmtId="2" fontId="4" fillId="2" borderId="163" xfId="0" applyNumberFormat="1" applyFont="1" applyFill="1" applyBorder="1" applyAlignment="1" applyProtection="1">
      <alignment horizontal="center" shrinkToFit="1"/>
    </xf>
    <xf numFmtId="2" fontId="4" fillId="2" borderId="238" xfId="0" applyNumberFormat="1" applyFont="1" applyFill="1" applyBorder="1" applyAlignment="1" applyProtection="1">
      <alignment horizontal="center" shrinkToFit="1"/>
    </xf>
    <xf numFmtId="2" fontId="4" fillId="2" borderId="240" xfId="0" applyNumberFormat="1" applyFont="1" applyFill="1" applyBorder="1" applyAlignment="1" applyProtection="1">
      <alignment horizontal="center" shrinkToFit="1"/>
    </xf>
    <xf numFmtId="2" fontId="2" fillId="2" borderId="213" xfId="0" applyNumberFormat="1" applyFont="1" applyFill="1" applyBorder="1" applyAlignment="1">
      <alignment horizontal="center"/>
    </xf>
    <xf numFmtId="2" fontId="3" fillId="2" borderId="163" xfId="0" applyNumberFormat="1" applyFont="1" applyFill="1" applyBorder="1" applyAlignment="1" applyProtection="1">
      <alignment horizontal="center" shrinkToFit="1"/>
    </xf>
    <xf numFmtId="2" fontId="3" fillId="2" borderId="163" xfId="0" applyNumberFormat="1" applyFont="1" applyFill="1" applyBorder="1" applyAlignment="1">
      <alignment horizontal="center"/>
    </xf>
    <xf numFmtId="2" fontId="3" fillId="2" borderId="266" xfId="0" applyNumberFormat="1" applyFont="1" applyFill="1" applyBorder="1" applyAlignment="1">
      <alignment horizontal="center"/>
    </xf>
    <xf numFmtId="2" fontId="3" fillId="2" borderId="122" xfId="0" applyNumberFormat="1" applyFont="1" applyFill="1" applyBorder="1" applyAlignment="1">
      <alignment horizontal="center"/>
    </xf>
    <xf numFmtId="2" fontId="2" fillId="2" borderId="202" xfId="0" applyNumberFormat="1" applyFont="1" applyFill="1" applyBorder="1" applyAlignment="1">
      <alignment horizontal="center"/>
    </xf>
    <xf numFmtId="0" fontId="4" fillId="2" borderId="270" xfId="0" applyFont="1" applyFill="1" applyBorder="1"/>
    <xf numFmtId="0" fontId="4" fillId="2" borderId="271" xfId="0" applyFont="1" applyFill="1" applyBorder="1"/>
    <xf numFmtId="0" fontId="4" fillId="2" borderId="272" xfId="0" applyFont="1" applyFill="1" applyBorder="1"/>
    <xf numFmtId="0" fontId="3" fillId="2" borderId="271" xfId="0" applyFont="1" applyFill="1" applyBorder="1"/>
    <xf numFmtId="0" fontId="3" fillId="2" borderId="273" xfId="0" applyFont="1" applyFill="1" applyBorder="1"/>
    <xf numFmtId="3" fontId="4" fillId="2" borderId="35" xfId="0" applyNumberFormat="1" applyFont="1" applyFill="1" applyBorder="1" applyAlignment="1">
      <alignment horizontal="right"/>
    </xf>
    <xf numFmtId="3" fontId="4" fillId="2" borderId="35" xfId="0" applyNumberFormat="1" applyFont="1" applyFill="1" applyBorder="1" applyAlignment="1">
      <alignment horizontal="center"/>
    </xf>
    <xf numFmtId="3" fontId="4" fillId="2" borderId="40" xfId="3" applyNumberFormat="1" applyFont="1" applyFill="1" applyBorder="1" applyAlignment="1">
      <alignment horizontal="right"/>
    </xf>
    <xf numFmtId="3" fontId="2" fillId="2" borderId="48" xfId="0" applyNumberFormat="1" applyFont="1" applyFill="1" applyBorder="1" applyAlignment="1">
      <alignment horizontal="center"/>
    </xf>
    <xf numFmtId="3" fontId="12" fillId="0" borderId="0" xfId="0" applyNumberFormat="1" applyFont="1" applyAlignment="1">
      <alignment horizontal="center"/>
    </xf>
    <xf numFmtId="3" fontId="2" fillId="2" borderId="201" xfId="0" applyNumberFormat="1" applyFont="1" applyFill="1" applyBorder="1" applyAlignment="1"/>
    <xf numFmtId="3" fontId="10" fillId="2" borderId="210" xfId="0" applyNumberFormat="1" applyFont="1" applyFill="1" applyBorder="1" applyAlignment="1" applyProtection="1">
      <alignment wrapText="1"/>
    </xf>
    <xf numFmtId="3" fontId="10" fillId="2" borderId="230" xfId="0" applyNumberFormat="1" applyFont="1" applyFill="1" applyBorder="1" applyAlignment="1" applyProtection="1">
      <alignment wrapText="1"/>
    </xf>
    <xf numFmtId="3" fontId="10" fillId="2" borderId="223" xfId="0" applyNumberFormat="1" applyFont="1" applyFill="1" applyBorder="1" applyAlignment="1" applyProtection="1">
      <alignment wrapText="1"/>
    </xf>
    <xf numFmtId="3" fontId="10" fillId="2" borderId="179" xfId="0" applyNumberFormat="1" applyFont="1" applyFill="1" applyBorder="1" applyAlignment="1" applyProtection="1">
      <alignment wrapText="1"/>
    </xf>
    <xf numFmtId="3" fontId="10" fillId="2" borderId="181" xfId="0" applyNumberFormat="1" applyFont="1" applyFill="1" applyBorder="1" applyAlignment="1" applyProtection="1">
      <alignment wrapText="1"/>
    </xf>
    <xf numFmtId="3" fontId="2" fillId="2" borderId="224" xfId="0" applyNumberFormat="1" applyFont="1" applyFill="1" applyBorder="1" applyAlignment="1"/>
    <xf numFmtId="3" fontId="2" fillId="2" borderId="167" xfId="0" applyNumberFormat="1" applyFont="1" applyFill="1" applyBorder="1" applyAlignment="1"/>
    <xf numFmtId="3" fontId="10" fillId="2" borderId="207" xfId="0" applyNumberFormat="1" applyFont="1" applyFill="1" applyBorder="1" applyAlignment="1" applyProtection="1">
      <alignment wrapText="1"/>
    </xf>
    <xf numFmtId="3" fontId="2" fillId="0" borderId="43" xfId="0" applyNumberFormat="1" applyFont="1" applyBorder="1" applyAlignment="1"/>
    <xf numFmtId="3" fontId="14" fillId="0" borderId="0" xfId="0" applyNumberFormat="1" applyFont="1"/>
    <xf numFmtId="3" fontId="10" fillId="2" borderId="220" xfId="0" applyNumberFormat="1" applyFont="1" applyFill="1" applyBorder="1" applyAlignment="1" applyProtection="1">
      <alignment vertical="center" wrapText="1"/>
    </xf>
    <xf numFmtId="3" fontId="10" fillId="2" borderId="221" xfId="0" applyNumberFormat="1" applyFont="1" applyFill="1" applyBorder="1" applyAlignment="1" applyProtection="1">
      <alignment vertical="center" wrapText="1"/>
    </xf>
    <xf numFmtId="3" fontId="10" fillId="2" borderId="215" xfId="0" applyNumberFormat="1" applyFont="1" applyFill="1" applyBorder="1" applyAlignment="1" applyProtection="1">
      <alignment vertical="center" wrapText="1"/>
    </xf>
    <xf numFmtId="3" fontId="4" fillId="2" borderId="10" xfId="0" applyNumberFormat="1" applyFont="1" applyFill="1" applyBorder="1" applyAlignment="1" applyProtection="1">
      <alignment vertical="center" wrapText="1"/>
    </xf>
    <xf numFmtId="3" fontId="10" fillId="2" borderId="10" xfId="0" applyNumberFormat="1" applyFont="1" applyFill="1" applyBorder="1" applyAlignment="1" applyProtection="1">
      <alignment vertical="center" wrapText="1"/>
    </xf>
    <xf numFmtId="3" fontId="10" fillId="2" borderId="66" xfId="0" applyNumberFormat="1" applyFont="1" applyFill="1" applyBorder="1" applyAlignment="1" applyProtection="1">
      <alignment vertical="center" wrapText="1"/>
    </xf>
    <xf numFmtId="3" fontId="2" fillId="2" borderId="0" xfId="0" applyNumberFormat="1" applyFont="1" applyFill="1" applyBorder="1" applyAlignment="1"/>
    <xf numFmtId="3" fontId="10" fillId="2" borderId="9" xfId="0" applyNumberFormat="1" applyFont="1" applyFill="1" applyBorder="1" applyAlignment="1" applyProtection="1">
      <alignment vertical="center" wrapText="1"/>
    </xf>
    <xf numFmtId="3" fontId="10" fillId="2" borderId="20" xfId="0" applyNumberFormat="1" applyFont="1" applyFill="1" applyBorder="1" applyAlignment="1" applyProtection="1">
      <alignment vertical="center" wrapText="1"/>
    </xf>
    <xf numFmtId="3" fontId="10" fillId="2" borderId="207" xfId="0" applyNumberFormat="1" applyFont="1" applyFill="1" applyBorder="1" applyAlignment="1" applyProtection="1">
      <alignment vertical="center" wrapText="1"/>
    </xf>
    <xf numFmtId="3" fontId="2" fillId="0" borderId="31" xfId="0" applyNumberFormat="1" applyFont="1" applyBorder="1"/>
    <xf numFmtId="3" fontId="22" fillId="0" borderId="0" xfId="0" applyNumberFormat="1" applyFont="1"/>
    <xf numFmtId="3" fontId="3" fillId="2" borderId="0" xfId="0" applyNumberFormat="1" applyFont="1" applyFill="1"/>
    <xf numFmtId="3" fontId="2" fillId="2" borderId="226" xfId="0" applyNumberFormat="1" applyFont="1" applyFill="1" applyBorder="1" applyAlignment="1"/>
    <xf numFmtId="3" fontId="10" fillId="2" borderId="237" xfId="0" applyNumberFormat="1" applyFont="1" applyFill="1" applyBorder="1" applyAlignment="1" applyProtection="1">
      <alignment wrapText="1"/>
    </xf>
    <xf numFmtId="3" fontId="10" fillId="2" borderId="250" xfId="0" applyNumberFormat="1" applyFont="1" applyFill="1" applyBorder="1" applyAlignment="1" applyProtection="1">
      <alignment wrapText="1"/>
    </xf>
    <xf numFmtId="3" fontId="10" fillId="2" borderId="251" xfId="0" applyNumberFormat="1" applyFont="1" applyFill="1" applyBorder="1" applyAlignment="1" applyProtection="1">
      <alignment wrapText="1"/>
    </xf>
    <xf numFmtId="3" fontId="10" fillId="2" borderId="86" xfId="0" applyNumberFormat="1" applyFont="1" applyFill="1" applyBorder="1" applyAlignment="1" applyProtection="1">
      <alignment wrapText="1"/>
    </xf>
    <xf numFmtId="3" fontId="10" fillId="2" borderId="72" xfId="0" applyNumberFormat="1" applyFont="1" applyFill="1" applyBorder="1" applyAlignment="1" applyProtection="1">
      <alignment wrapText="1"/>
    </xf>
    <xf numFmtId="3" fontId="2" fillId="2" borderId="231" xfId="0" applyNumberFormat="1" applyFont="1" applyFill="1" applyBorder="1" applyAlignment="1"/>
    <xf numFmtId="3" fontId="1" fillId="2" borderId="43" xfId="0" applyNumberFormat="1" applyFont="1" applyFill="1" applyBorder="1" applyAlignment="1"/>
    <xf numFmtId="3" fontId="2" fillId="2" borderId="43" xfId="0" applyNumberFormat="1" applyFont="1" applyFill="1" applyBorder="1" applyAlignment="1"/>
    <xf numFmtId="3" fontId="14" fillId="2" borderId="0" xfId="0" applyNumberFormat="1" applyFont="1" applyFill="1"/>
    <xf numFmtId="3" fontId="14" fillId="0" borderId="0" xfId="0" applyNumberFormat="1" applyFont="1" applyBorder="1" applyAlignment="1">
      <alignment horizontal="center"/>
    </xf>
    <xf numFmtId="3" fontId="2" fillId="2" borderId="211" xfId="0" applyNumberFormat="1" applyFont="1" applyFill="1" applyBorder="1" applyAlignment="1"/>
    <xf numFmtId="3" fontId="10" fillId="2" borderId="34" xfId="0" applyNumberFormat="1" applyFont="1" applyFill="1" applyBorder="1" applyAlignment="1" applyProtection="1">
      <alignment wrapText="1"/>
    </xf>
    <xf numFmtId="3" fontId="10" fillId="2" borderId="197" xfId="0" applyNumberFormat="1" applyFont="1" applyFill="1" applyBorder="1" applyAlignment="1" applyProtection="1">
      <alignment wrapText="1"/>
    </xf>
    <xf numFmtId="3" fontId="10" fillId="2" borderId="37" xfId="0" applyNumberFormat="1" applyFont="1" applyFill="1" applyBorder="1" applyAlignment="1" applyProtection="1">
      <alignment wrapText="1"/>
    </xf>
    <xf numFmtId="3" fontId="4" fillId="2" borderId="37" xfId="0" applyNumberFormat="1" applyFont="1" applyFill="1" applyBorder="1" applyAlignment="1" applyProtection="1">
      <alignment wrapText="1"/>
    </xf>
    <xf numFmtId="3" fontId="4" fillId="2" borderId="197" xfId="0" applyNumberFormat="1" applyFont="1" applyFill="1" applyBorder="1" applyAlignment="1" applyProtection="1">
      <alignment wrapText="1"/>
    </xf>
    <xf numFmtId="3" fontId="4" fillId="2" borderId="35" xfId="0" applyNumberFormat="1" applyFont="1" applyFill="1" applyBorder="1" applyAlignment="1" applyProtection="1">
      <alignment wrapText="1"/>
    </xf>
    <xf numFmtId="3" fontId="10" fillId="2" borderId="35" xfId="0" applyNumberFormat="1" applyFont="1" applyFill="1" applyBorder="1" applyAlignment="1" applyProtection="1">
      <alignment wrapText="1"/>
    </xf>
    <xf numFmtId="3" fontId="2" fillId="2" borderId="208" xfId="0" applyNumberFormat="1" applyFont="1" applyFill="1" applyBorder="1" applyAlignment="1"/>
    <xf numFmtId="3" fontId="2" fillId="2" borderId="36" xfId="0" applyNumberFormat="1" applyFont="1" applyFill="1" applyBorder="1" applyAlignment="1"/>
    <xf numFmtId="3" fontId="2" fillId="2" borderId="31" xfId="0" applyNumberFormat="1" applyFont="1" applyFill="1" applyBorder="1" applyAlignment="1"/>
    <xf numFmtId="3" fontId="10" fillId="3" borderId="197" xfId="0" applyNumberFormat="1" applyFont="1" applyFill="1" applyBorder="1" applyAlignment="1" applyProtection="1">
      <alignment vertical="center" wrapText="1"/>
    </xf>
    <xf numFmtId="3" fontId="10" fillId="2" borderId="37" xfId="0" applyNumberFormat="1" applyFont="1" applyFill="1" applyBorder="1" applyAlignment="1" applyProtection="1">
      <alignment vertical="center" wrapText="1"/>
    </xf>
    <xf numFmtId="3" fontId="15" fillId="0" borderId="0" xfId="0" applyNumberFormat="1" applyFont="1"/>
    <xf numFmtId="3" fontId="3" fillId="2" borderId="0" xfId="0" applyNumberFormat="1" applyFont="1" applyFill="1" applyAlignment="1">
      <alignment horizontal="center"/>
    </xf>
    <xf numFmtId="3" fontId="1" fillId="2" borderId="0" xfId="0" applyNumberFormat="1" applyFont="1" applyFill="1" applyAlignment="1">
      <alignment horizontal="center"/>
    </xf>
    <xf numFmtId="3" fontId="12" fillId="2" borderId="0" xfId="0" applyNumberFormat="1" applyFont="1" applyFill="1" applyAlignment="1">
      <alignment horizontal="center"/>
    </xf>
    <xf numFmtId="3" fontId="1" fillId="2" borderId="211" xfId="0" applyNumberFormat="1" applyFont="1" applyFill="1" applyBorder="1" applyAlignment="1"/>
    <xf numFmtId="3" fontId="10" fillId="2" borderId="212" xfId="0" applyNumberFormat="1" applyFont="1" applyFill="1" applyBorder="1" applyAlignment="1" applyProtection="1">
      <alignment wrapText="1"/>
    </xf>
    <xf numFmtId="3" fontId="4" fillId="2" borderId="213" xfId="0" applyNumberFormat="1" applyFont="1" applyFill="1" applyBorder="1" applyAlignment="1" applyProtection="1">
      <alignment horizontal="center" shrinkToFit="1"/>
    </xf>
    <xf numFmtId="3" fontId="10" fillId="2" borderId="192" xfId="0" applyNumberFormat="1" applyFont="1" applyFill="1" applyBorder="1" applyAlignment="1" applyProtection="1">
      <alignment wrapText="1"/>
    </xf>
    <xf numFmtId="3" fontId="4" fillId="2" borderId="117" xfId="0" applyNumberFormat="1" applyFont="1" applyFill="1" applyBorder="1" applyAlignment="1" applyProtection="1">
      <alignment horizontal="center" shrinkToFit="1"/>
    </xf>
    <xf numFmtId="3" fontId="10" fillId="2" borderId="234" xfId="0" applyNumberFormat="1" applyFont="1" applyFill="1" applyBorder="1" applyAlignment="1" applyProtection="1">
      <alignment wrapText="1"/>
    </xf>
    <xf numFmtId="3" fontId="10" fillId="2" borderId="241" xfId="0" applyNumberFormat="1" applyFont="1" applyFill="1" applyBorder="1" applyAlignment="1" applyProtection="1">
      <alignment wrapText="1"/>
    </xf>
    <xf numFmtId="3" fontId="3" fillId="2" borderId="240" xfId="1" applyNumberFormat="1" applyFont="1" applyFill="1" applyBorder="1" applyAlignment="1" applyProtection="1">
      <alignment horizontal="center"/>
    </xf>
    <xf numFmtId="3" fontId="2" fillId="2" borderId="245" xfId="0" applyNumberFormat="1" applyFont="1" applyFill="1" applyBorder="1" applyAlignment="1">
      <alignment horizontal="center"/>
    </xf>
    <xf numFmtId="3" fontId="2" fillId="2" borderId="240" xfId="0" applyNumberFormat="1" applyFont="1" applyFill="1" applyBorder="1" applyAlignment="1">
      <alignment horizontal="center"/>
    </xf>
    <xf numFmtId="3" fontId="3" fillId="2" borderId="197" xfId="0" applyNumberFormat="1" applyFont="1" applyFill="1" applyBorder="1" applyAlignment="1" applyProtection="1">
      <alignment wrapText="1"/>
    </xf>
    <xf numFmtId="3" fontId="10" fillId="2" borderId="268" xfId="0" applyNumberFormat="1" applyFont="1" applyFill="1" applyBorder="1" applyAlignment="1" applyProtection="1">
      <alignment wrapText="1"/>
    </xf>
    <xf numFmtId="3" fontId="10" fillId="2" borderId="272" xfId="0" applyNumberFormat="1" applyFont="1" applyFill="1" applyBorder="1" applyAlignment="1" applyProtection="1">
      <alignment wrapText="1"/>
    </xf>
    <xf numFmtId="3" fontId="10" fillId="2" borderId="172" xfId="0" applyNumberFormat="1" applyFont="1" applyFill="1" applyBorder="1" applyAlignment="1" applyProtection="1">
      <alignment wrapText="1"/>
    </xf>
    <xf numFmtId="3" fontId="10" fillId="2" borderId="269" xfId="0" applyNumberFormat="1" applyFont="1" applyFill="1" applyBorder="1" applyAlignment="1" applyProtection="1">
      <alignment wrapText="1"/>
    </xf>
    <xf numFmtId="3" fontId="4" fillId="2" borderId="266" xfId="0" applyNumberFormat="1" applyFont="1" applyFill="1" applyBorder="1" applyAlignment="1" applyProtection="1">
      <alignment horizontal="center" shrinkToFit="1"/>
    </xf>
    <xf numFmtId="3" fontId="10" fillId="2" borderId="196" xfId="0" applyNumberFormat="1" applyFont="1" applyFill="1" applyBorder="1" applyAlignment="1" applyProtection="1">
      <alignment wrapText="1"/>
    </xf>
    <xf numFmtId="3" fontId="14" fillId="2" borderId="0" xfId="0" applyNumberFormat="1" applyFont="1" applyFill="1" applyAlignment="1">
      <alignment horizontal="center"/>
    </xf>
    <xf numFmtId="3" fontId="4" fillId="2" borderId="0" xfId="0" applyNumberFormat="1" applyFont="1" applyFill="1" applyAlignment="1">
      <alignment horizontal="center"/>
    </xf>
    <xf numFmtId="3" fontId="21" fillId="2" borderId="0" xfId="0" applyNumberFormat="1" applyFont="1" applyFill="1" applyAlignment="1">
      <alignment horizontal="center"/>
    </xf>
    <xf numFmtId="3" fontId="15" fillId="2" borderId="0" xfId="0" applyNumberFormat="1" applyFont="1" applyFill="1" applyAlignment="1">
      <alignment horizontal="center"/>
    </xf>
    <xf numFmtId="3" fontId="10" fillId="0" borderId="255" xfId="0" applyNumberFormat="1" applyFont="1" applyFill="1" applyBorder="1" applyAlignment="1" applyProtection="1">
      <alignment wrapText="1"/>
    </xf>
    <xf numFmtId="3" fontId="10" fillId="0" borderId="192" xfId="0" applyNumberFormat="1" applyFont="1" applyFill="1" applyBorder="1" applyAlignment="1" applyProtection="1">
      <alignment wrapText="1"/>
    </xf>
    <xf numFmtId="3" fontId="10" fillId="2" borderId="193" xfId="0" applyNumberFormat="1" applyFont="1" applyFill="1" applyBorder="1" applyAlignment="1" applyProtection="1">
      <alignment wrapText="1"/>
    </xf>
    <xf numFmtId="3" fontId="2" fillId="2" borderId="133" xfId="0" applyNumberFormat="1" applyFont="1" applyFill="1" applyBorder="1"/>
    <xf numFmtId="3" fontId="2" fillId="2" borderId="31" xfId="3" applyNumberFormat="1" applyFont="1" applyFill="1" applyBorder="1"/>
    <xf numFmtId="3" fontId="4" fillId="2" borderId="51" xfId="3" applyNumberFormat="1" applyFont="1" applyFill="1" applyBorder="1" applyAlignment="1">
      <alignment horizontal="right"/>
    </xf>
    <xf numFmtId="3" fontId="4" fillId="2" borderId="53" xfId="3" applyNumberFormat="1" applyFont="1" applyFill="1" applyBorder="1" applyAlignment="1"/>
    <xf numFmtId="3" fontId="4" fillId="2" borderId="35" xfId="3" applyNumberFormat="1" applyFont="1" applyFill="1" applyBorder="1" applyAlignment="1"/>
    <xf numFmtId="3" fontId="2" fillId="2" borderId="50" xfId="3" applyNumberFormat="1" applyFont="1" applyFill="1" applyBorder="1" applyAlignment="1">
      <alignment horizontal="right"/>
    </xf>
    <xf numFmtId="3" fontId="4" fillId="2" borderId="40" xfId="0" applyNumberFormat="1" applyFont="1" applyFill="1" applyBorder="1" applyAlignment="1">
      <alignment horizontal="right"/>
    </xf>
    <xf numFmtId="3" fontId="4" fillId="2" borderId="52" xfId="3" applyNumberFormat="1" applyFont="1" applyFill="1" applyBorder="1" applyAlignment="1">
      <alignment horizontal="right"/>
    </xf>
    <xf numFmtId="3" fontId="4" fillId="2" borderId="35" xfId="3" applyNumberFormat="1" applyFont="1" applyFill="1" applyBorder="1" applyAlignment="1">
      <alignment horizontal="right"/>
    </xf>
    <xf numFmtId="3" fontId="2" fillId="2" borderId="50" xfId="0" applyNumberFormat="1" applyFont="1" applyFill="1" applyBorder="1" applyAlignment="1"/>
    <xf numFmtId="3" fontId="2" fillId="2" borderId="50" xfId="3" applyNumberFormat="1" applyFont="1" applyFill="1" applyBorder="1" applyAlignment="1"/>
    <xf numFmtId="3" fontId="4" fillId="2" borderId="0" xfId="3" applyNumberFormat="1" applyFont="1" applyFill="1"/>
    <xf numFmtId="3" fontId="12" fillId="2" borderId="0" xfId="3" applyNumberFormat="1" applyFont="1" applyFill="1" applyAlignment="1">
      <alignment horizontal="center"/>
    </xf>
    <xf numFmtId="3" fontId="2" fillId="2" borderId="43" xfId="3" applyNumberFormat="1" applyFont="1" applyFill="1" applyBorder="1" applyAlignment="1">
      <alignment horizontal="center" vertical="center" wrapText="1"/>
    </xf>
    <xf numFmtId="3" fontId="0" fillId="0" borderId="0" xfId="3" applyNumberFormat="1" applyFont="1"/>
    <xf numFmtId="3" fontId="2" fillId="2" borderId="40" xfId="0" applyNumberFormat="1" applyFont="1" applyFill="1" applyBorder="1" applyAlignment="1">
      <alignment horizontal="center" vertical="center" wrapText="1"/>
    </xf>
    <xf numFmtId="0" fontId="4" fillId="2" borderId="275" xfId="0" applyFont="1" applyFill="1" applyBorder="1" applyAlignment="1">
      <alignment horizontal="center"/>
    </xf>
    <xf numFmtId="0" fontId="4" fillId="2" borderId="276" xfId="0" applyFont="1" applyFill="1" applyBorder="1"/>
    <xf numFmtId="0" fontId="4" fillId="2" borderId="277" xfId="0" applyFont="1" applyFill="1" applyBorder="1"/>
    <xf numFmtId="0" fontId="4" fillId="2" borderId="278" xfId="0" applyFont="1" applyFill="1" applyBorder="1"/>
    <xf numFmtId="49" fontId="4" fillId="2" borderId="276" xfId="0" applyNumberFormat="1" applyFont="1" applyFill="1" applyBorder="1" applyAlignment="1" applyProtection="1">
      <alignment horizontal="left"/>
    </xf>
    <xf numFmtId="164" fontId="4" fillId="0" borderId="0" xfId="0" applyNumberFormat="1" applyFont="1"/>
    <xf numFmtId="3" fontId="4" fillId="0" borderId="0" xfId="3" applyNumberFormat="1" applyFont="1"/>
    <xf numFmtId="164" fontId="14" fillId="0" borderId="0" xfId="0" applyNumberFormat="1" applyFont="1"/>
    <xf numFmtId="3" fontId="14" fillId="0" borderId="0" xfId="3" applyNumberFormat="1" applyFont="1"/>
    <xf numFmtId="0" fontId="23" fillId="0" borderId="0" xfId="0" applyFont="1"/>
    <xf numFmtId="3" fontId="23" fillId="0" borderId="0" xfId="3" applyNumberFormat="1" applyFont="1"/>
    <xf numFmtId="0" fontId="24" fillId="0" borderId="0" xfId="0" applyFont="1"/>
    <xf numFmtId="164" fontId="24" fillId="0" borderId="0" xfId="0" applyNumberFormat="1" applyFont="1"/>
    <xf numFmtId="3" fontId="24" fillId="0" borderId="0" xfId="3" applyNumberFormat="1" applyFont="1"/>
    <xf numFmtId="3" fontId="24" fillId="0" borderId="0" xfId="0" applyNumberFormat="1" applyFont="1"/>
    <xf numFmtId="0" fontId="2" fillId="2" borderId="282" xfId="0" applyFont="1" applyFill="1" applyBorder="1" applyAlignment="1"/>
    <xf numFmtId="3" fontId="4" fillId="2" borderId="262" xfId="0" applyNumberFormat="1" applyFont="1" applyFill="1" applyBorder="1"/>
    <xf numFmtId="3" fontId="2" fillId="2" borderId="283" xfId="0" applyNumberFormat="1" applyFont="1" applyFill="1" applyBorder="1" applyAlignment="1"/>
    <xf numFmtId="3" fontId="4" fillId="2" borderId="284" xfId="0" applyNumberFormat="1" applyFont="1" applyFill="1" applyBorder="1"/>
    <xf numFmtId="3" fontId="10" fillId="2" borderId="262" xfId="0" applyNumberFormat="1" applyFont="1" applyFill="1" applyBorder="1" applyAlignment="1" applyProtection="1">
      <alignment vertical="center" wrapText="1"/>
    </xf>
    <xf numFmtId="3" fontId="10" fillId="2" borderId="283" xfId="0" applyNumberFormat="1" applyFont="1" applyFill="1" applyBorder="1" applyAlignment="1" applyProtection="1">
      <alignment vertical="center" wrapText="1"/>
    </xf>
    <xf numFmtId="3" fontId="10" fillId="2" borderId="286" xfId="0" applyNumberFormat="1" applyFont="1" applyFill="1" applyBorder="1" applyAlignment="1" applyProtection="1">
      <alignment vertical="center" wrapText="1"/>
    </xf>
    <xf numFmtId="3" fontId="10" fillId="2" borderId="22" xfId="0" applyNumberFormat="1" applyFont="1" applyFill="1" applyBorder="1" applyAlignment="1" applyProtection="1">
      <alignment vertical="center" wrapText="1"/>
    </xf>
    <xf numFmtId="0" fontId="2" fillId="2" borderId="281" xfId="0" applyFont="1" applyFill="1" applyBorder="1" applyAlignment="1"/>
    <xf numFmtId="2" fontId="4" fillId="2" borderId="272" xfId="0" applyNumberFormat="1" applyFont="1" applyFill="1" applyBorder="1" applyAlignment="1" applyProtection="1">
      <alignment vertical="center" wrapText="1"/>
    </xf>
    <xf numFmtId="3" fontId="10" fillId="2" borderId="272" xfId="0" applyNumberFormat="1" applyFont="1" applyFill="1" applyBorder="1" applyAlignment="1" applyProtection="1">
      <alignment vertical="center" wrapText="1"/>
    </xf>
    <xf numFmtId="3" fontId="10" fillId="2" borderId="287" xfId="0" applyNumberFormat="1" applyFont="1" applyFill="1" applyBorder="1" applyAlignment="1" applyProtection="1">
      <alignment vertical="center" wrapText="1"/>
    </xf>
    <xf numFmtId="0" fontId="3" fillId="3" borderId="0" xfId="0" applyFont="1" applyFill="1"/>
    <xf numFmtId="0" fontId="4" fillId="3" borderId="0" xfId="0" applyFont="1" applyFill="1"/>
    <xf numFmtId="0" fontId="3" fillId="2" borderId="67" xfId="0" applyFont="1" applyFill="1" applyBorder="1"/>
    <xf numFmtId="3" fontId="2" fillId="2" borderId="43" xfId="3" applyNumberFormat="1" applyFont="1" applyFill="1" applyBorder="1" applyAlignment="1"/>
    <xf numFmtId="3" fontId="2" fillId="2" borderId="199" xfId="3" applyNumberFormat="1" applyFont="1" applyFill="1" applyBorder="1" applyAlignment="1"/>
    <xf numFmtId="3" fontId="2" fillId="2" borderId="199" xfId="0" applyNumberFormat="1" applyFont="1" applyFill="1" applyBorder="1" applyAlignment="1"/>
    <xf numFmtId="0" fontId="4" fillId="2" borderId="291" xfId="0" applyFont="1" applyFill="1" applyBorder="1"/>
    <xf numFmtId="0" fontId="3" fillId="2" borderId="292" xfId="0" applyFont="1" applyFill="1" applyBorder="1" applyAlignment="1">
      <alignment horizontal="center"/>
    </xf>
    <xf numFmtId="0" fontId="4" fillId="2" borderId="293" xfId="0" applyFont="1" applyFill="1" applyBorder="1"/>
    <xf numFmtId="0" fontId="3" fillId="2" borderId="294" xfId="0" applyNumberFormat="1" applyFont="1" applyFill="1" applyBorder="1" applyAlignment="1" applyProtection="1"/>
    <xf numFmtId="0" fontId="3" fillId="2" borderId="295" xfId="0" applyNumberFormat="1" applyFont="1" applyFill="1" applyBorder="1" applyAlignment="1" applyProtection="1"/>
    <xf numFmtId="49" fontId="3" fillId="2" borderId="296" xfId="0" applyNumberFormat="1" applyFont="1" applyFill="1" applyBorder="1" applyAlignment="1" applyProtection="1">
      <alignment horizontal="left" shrinkToFit="1"/>
    </xf>
    <xf numFmtId="0" fontId="3" fillId="2" borderId="296" xfId="0" applyNumberFormat="1" applyFont="1" applyFill="1" applyBorder="1" applyAlignment="1" applyProtection="1">
      <alignment horizontal="left" shrinkToFit="1"/>
    </xf>
    <xf numFmtId="0" fontId="3" fillId="2" borderId="294" xfId="0" applyNumberFormat="1" applyFont="1" applyFill="1" applyBorder="1" applyAlignment="1" applyProtection="1">
      <alignment horizontal="center"/>
    </xf>
    <xf numFmtId="0" fontId="3" fillId="2" borderId="297" xfId="0" applyFont="1" applyFill="1" applyBorder="1"/>
    <xf numFmtId="9" fontId="3" fillId="2" borderId="295" xfId="0" applyNumberFormat="1" applyFont="1" applyFill="1" applyBorder="1" applyAlignment="1">
      <alignment horizontal="center"/>
    </xf>
    <xf numFmtId="3" fontId="10" fillId="2" borderId="296" xfId="0" applyNumberFormat="1" applyFont="1" applyFill="1" applyBorder="1" applyAlignment="1" applyProtection="1">
      <alignment wrapText="1"/>
    </xf>
    <xf numFmtId="3" fontId="10" fillId="2" borderId="298" xfId="0" applyNumberFormat="1" applyFont="1" applyFill="1" applyBorder="1" applyAlignment="1" applyProtection="1">
      <alignment vertical="center" wrapText="1"/>
    </xf>
    <xf numFmtId="3" fontId="4" fillId="2" borderId="298" xfId="0" applyNumberFormat="1" applyFont="1" applyFill="1" applyBorder="1"/>
    <xf numFmtId="49" fontId="3" fillId="2" borderId="288" xfId="0" applyNumberFormat="1" applyFont="1" applyFill="1" applyBorder="1" applyAlignment="1" applyProtection="1">
      <alignment horizontal="left" shrinkToFit="1"/>
    </xf>
    <xf numFmtId="0" fontId="3" fillId="2" borderId="267" xfId="0" applyNumberFormat="1" applyFont="1" applyFill="1" applyBorder="1" applyAlignment="1" applyProtection="1"/>
    <xf numFmtId="0" fontId="3" fillId="2" borderId="289" xfId="0" applyNumberFormat="1" applyFont="1" applyFill="1" applyBorder="1" applyAlignment="1" applyProtection="1"/>
    <xf numFmtId="49" fontId="3" fillId="2" borderId="290" xfId="0" applyNumberFormat="1" applyFont="1" applyFill="1" applyBorder="1" applyAlignment="1" applyProtection="1">
      <alignment horizontal="left" shrinkToFit="1"/>
    </xf>
    <xf numFmtId="0" fontId="3" fillId="2" borderId="267" xfId="0" applyNumberFormat="1" applyFont="1" applyFill="1" applyBorder="1" applyAlignment="1" applyProtection="1">
      <alignment horizontal="center"/>
    </xf>
    <xf numFmtId="0" fontId="3" fillId="2" borderId="267" xfId="0" applyFont="1" applyFill="1" applyBorder="1"/>
    <xf numFmtId="2" fontId="4" fillId="2" borderId="286" xfId="0" applyNumberFormat="1" applyFont="1" applyFill="1" applyBorder="1" applyAlignment="1" applyProtection="1">
      <alignment horizontal="center" shrinkToFit="1"/>
    </xf>
    <xf numFmtId="0" fontId="4" fillId="2" borderId="267" xfId="0" applyNumberFormat="1" applyFont="1" applyFill="1" applyBorder="1" applyAlignment="1" applyProtection="1"/>
    <xf numFmtId="0" fontId="4" fillId="2" borderId="289" xfId="0" applyNumberFormat="1" applyFont="1" applyFill="1" applyBorder="1" applyAlignment="1" applyProtection="1"/>
    <xf numFmtId="49" fontId="4" fillId="2" borderId="290" xfId="0" applyNumberFormat="1" applyFont="1" applyFill="1" applyBorder="1" applyAlignment="1" applyProtection="1">
      <alignment horizontal="left" shrinkToFit="1"/>
    </xf>
    <xf numFmtId="0" fontId="4" fillId="2" borderId="286" xfId="0" applyNumberFormat="1" applyFont="1" applyFill="1" applyBorder="1" applyAlignment="1" applyProtection="1">
      <alignment horizontal="center" shrinkToFit="1"/>
    </xf>
    <xf numFmtId="0" fontId="4" fillId="2" borderId="267" xfId="0" applyNumberFormat="1" applyFont="1" applyFill="1" applyBorder="1" applyAlignment="1" applyProtection="1">
      <alignment horizontal="center"/>
    </xf>
    <xf numFmtId="0" fontId="3" fillId="2" borderId="286" xfId="0" applyNumberFormat="1" applyFont="1" applyFill="1" applyBorder="1" applyAlignment="1" applyProtection="1">
      <alignment horizontal="center" shrinkToFit="1"/>
    </xf>
    <xf numFmtId="3" fontId="25" fillId="0" borderId="0" xfId="0" applyNumberFormat="1" applyFont="1" applyAlignment="1">
      <alignment horizontal="center"/>
    </xf>
    <xf numFmtId="0" fontId="25" fillId="0" borderId="0" xfId="0" applyFont="1"/>
    <xf numFmtId="164" fontId="25" fillId="0" borderId="0" xfId="0" applyNumberFormat="1" applyFont="1"/>
    <xf numFmtId="3" fontId="25" fillId="0" borderId="0" xfId="3" applyNumberFormat="1" applyFont="1"/>
    <xf numFmtId="3" fontId="25" fillId="0" borderId="0" xfId="0" applyNumberFormat="1" applyFont="1"/>
    <xf numFmtId="0" fontId="3" fillId="2" borderId="299" xfId="0" applyFont="1" applyFill="1" applyBorder="1"/>
    <xf numFmtId="0" fontId="4" fillId="2" borderId="300" xfId="0" applyFont="1" applyFill="1" applyBorder="1"/>
    <xf numFmtId="0" fontId="4" fillId="2" borderId="283" xfId="0" applyFont="1" applyFill="1" applyBorder="1"/>
    <xf numFmtId="49" fontId="4" fillId="2" borderId="283" xfId="0" applyNumberFormat="1" applyFont="1" applyFill="1" applyBorder="1" applyAlignment="1">
      <alignment horizontal="left"/>
    </xf>
    <xf numFmtId="0" fontId="4" fillId="2" borderId="283" xfId="0" applyFont="1" applyFill="1" applyBorder="1" applyAlignment="1">
      <alignment horizontal="center"/>
    </xf>
    <xf numFmtId="0" fontId="3" fillId="2" borderId="265" xfId="0" applyNumberFormat="1" applyFont="1" applyFill="1" applyBorder="1" applyAlignment="1" applyProtection="1">
      <alignment horizontal="center"/>
    </xf>
    <xf numFmtId="0" fontId="4" fillId="2" borderId="301" xfId="0" applyFont="1" applyFill="1" applyBorder="1"/>
    <xf numFmtId="9" fontId="3" fillId="2" borderId="265" xfId="0" applyNumberFormat="1" applyFont="1" applyFill="1" applyBorder="1" applyAlignment="1">
      <alignment horizontal="center"/>
    </xf>
    <xf numFmtId="3" fontId="4" fillId="2" borderId="21" xfId="0" applyNumberFormat="1" applyFont="1" applyFill="1" applyBorder="1" applyAlignment="1" applyProtection="1">
      <alignment horizontal="center" shrinkToFit="1"/>
    </xf>
    <xf numFmtId="2" fontId="3" fillId="2" borderId="21" xfId="0" applyNumberFormat="1" applyFont="1" applyFill="1" applyBorder="1" applyAlignment="1">
      <alignment horizontal="center"/>
    </xf>
    <xf numFmtId="0" fontId="3" fillId="2" borderId="302" xfId="0" applyFont="1" applyFill="1" applyBorder="1"/>
    <xf numFmtId="0" fontId="4" fillId="2" borderId="303" xfId="0" applyFont="1" applyFill="1" applyBorder="1"/>
    <xf numFmtId="0" fontId="4" fillId="2" borderId="304" xfId="0" applyFont="1" applyFill="1" applyBorder="1"/>
    <xf numFmtId="49" fontId="4" fillId="2" borderId="304" xfId="0" applyNumberFormat="1" applyFont="1" applyFill="1" applyBorder="1" applyAlignment="1">
      <alignment horizontal="left"/>
    </xf>
    <xf numFmtId="0" fontId="4" fillId="2" borderId="304" xfId="0" applyFont="1" applyFill="1" applyBorder="1" applyAlignment="1">
      <alignment horizontal="center"/>
    </xf>
    <xf numFmtId="0" fontId="3" fillId="2" borderId="291" xfId="0" applyNumberFormat="1" applyFont="1" applyFill="1" applyBorder="1" applyAlignment="1" applyProtection="1">
      <alignment horizontal="center"/>
    </xf>
    <xf numFmtId="0" fontId="4" fillId="2" borderId="305" xfId="0" applyFont="1" applyFill="1" applyBorder="1"/>
    <xf numFmtId="9" fontId="3" fillId="2" borderId="291" xfId="0" applyNumberFormat="1" applyFont="1" applyFill="1" applyBorder="1" applyAlignment="1">
      <alignment horizontal="center"/>
    </xf>
    <xf numFmtId="3" fontId="10" fillId="2" borderId="306" xfId="0" applyNumberFormat="1" applyFont="1" applyFill="1" applyBorder="1" applyAlignment="1" applyProtection="1">
      <alignment wrapText="1"/>
    </xf>
    <xf numFmtId="3" fontId="4" fillId="2" borderId="307" xfId="0" applyNumberFormat="1" applyFont="1" applyFill="1" applyBorder="1" applyAlignment="1" applyProtection="1">
      <alignment horizontal="center" shrinkToFit="1"/>
    </xf>
    <xf numFmtId="2" fontId="3" fillId="2" borderId="307" xfId="0" applyNumberFormat="1" applyFont="1" applyFill="1" applyBorder="1" applyAlignment="1">
      <alignment horizontal="center"/>
    </xf>
    <xf numFmtId="0" fontId="4" fillId="2" borderId="213" xfId="0" applyFont="1" applyFill="1" applyBorder="1"/>
    <xf numFmtId="49" fontId="4" fillId="2" borderId="213" xfId="0" applyNumberFormat="1" applyFont="1" applyFill="1" applyBorder="1"/>
    <xf numFmtId="9" fontId="4" fillId="2" borderId="213" xfId="0" applyNumberFormat="1" applyFont="1" applyFill="1" applyBorder="1" applyAlignment="1" applyProtection="1">
      <alignment horizontal="center" shrinkToFit="1"/>
    </xf>
    <xf numFmtId="3" fontId="10" fillId="2" borderId="256" xfId="0" applyNumberFormat="1" applyFont="1" applyFill="1" applyBorder="1" applyAlignment="1" applyProtection="1">
      <alignment vertical="center" wrapText="1"/>
    </xf>
    <xf numFmtId="0" fontId="4" fillId="2" borderId="307" xfId="0" applyFont="1" applyFill="1" applyBorder="1" applyAlignment="1">
      <alignment horizontal="center"/>
    </xf>
    <xf numFmtId="0" fontId="3" fillId="2" borderId="307" xfId="0" applyFont="1" applyFill="1" applyBorder="1"/>
    <xf numFmtId="49" fontId="4" fillId="2" borderId="307" xfId="0" applyNumberFormat="1" applyFont="1" applyFill="1" applyBorder="1"/>
    <xf numFmtId="0" fontId="4" fillId="2" borderId="291" xfId="0" applyFont="1" applyFill="1" applyBorder="1" applyAlignment="1">
      <alignment horizontal="center"/>
    </xf>
    <xf numFmtId="0" fontId="4" fillId="2" borderId="307" xfId="0" applyFont="1" applyFill="1" applyBorder="1"/>
    <xf numFmtId="9" fontId="4" fillId="2" borderId="291" xfId="0" applyNumberFormat="1" applyFont="1" applyFill="1" applyBorder="1" applyAlignment="1" applyProtection="1">
      <alignment horizontal="center" shrinkToFit="1"/>
    </xf>
    <xf numFmtId="3" fontId="10" fillId="2" borderId="308" xfId="0" applyNumberFormat="1" applyFont="1" applyFill="1" applyBorder="1" applyAlignment="1" applyProtection="1">
      <alignment wrapText="1"/>
    </xf>
    <xf numFmtId="3" fontId="10" fillId="2" borderId="304" xfId="0" applyNumberFormat="1" applyFont="1" applyFill="1" applyBorder="1" applyAlignment="1" applyProtection="1">
      <alignment vertical="center" wrapText="1"/>
    </xf>
    <xf numFmtId="0" fontId="2" fillId="2" borderId="43" xfId="0" applyNumberFormat="1" applyFont="1" applyFill="1" applyBorder="1" applyAlignment="1"/>
    <xf numFmtId="0" fontId="2" fillId="2" borderId="199" xfId="0" applyNumberFormat="1" applyFont="1" applyFill="1" applyBorder="1" applyAlignment="1"/>
    <xf numFmtId="0" fontId="10" fillId="2" borderId="192" xfId="0" applyNumberFormat="1" applyFont="1" applyFill="1" applyBorder="1" applyAlignment="1" applyProtection="1"/>
    <xf numFmtId="3" fontId="26" fillId="0" borderId="0" xfId="0" applyNumberFormat="1" applyFont="1" applyAlignment="1">
      <alignment horizontal="center"/>
    </xf>
    <xf numFmtId="164" fontId="25" fillId="0" borderId="0" xfId="0" applyNumberFormat="1" applyFont="1" applyAlignment="1">
      <alignment horizontal="center"/>
    </xf>
    <xf numFmtId="0" fontId="25" fillId="0" borderId="0" xfId="0" applyFont="1" applyAlignment="1">
      <alignment horizontal="center"/>
    </xf>
    <xf numFmtId="3" fontId="2" fillId="2" borderId="40" xfId="0" applyNumberFormat="1" applyFont="1" applyFill="1" applyBorder="1" applyAlignment="1">
      <alignment horizontal="center" vertical="center" wrapText="1"/>
    </xf>
    <xf numFmtId="3" fontId="2" fillId="2" borderId="5" xfId="0" applyNumberFormat="1" applyFont="1" applyFill="1" applyBorder="1" applyAlignment="1">
      <alignment horizontal="center" vertical="center" wrapText="1"/>
    </xf>
    <xf numFmtId="0" fontId="4" fillId="2" borderId="285" xfId="0" applyNumberFormat="1" applyFont="1" applyFill="1" applyBorder="1" applyAlignment="1">
      <alignment horizontal="right"/>
    </xf>
    <xf numFmtId="0" fontId="4" fillId="2" borderId="5" xfId="0" applyNumberFormat="1" applyFont="1" applyFill="1" applyBorder="1" applyAlignment="1">
      <alignment horizontal="right"/>
    </xf>
    <xf numFmtId="3" fontId="4" fillId="2" borderId="40" xfId="3" applyNumberFormat="1" applyFont="1" applyFill="1" applyBorder="1" applyAlignment="1">
      <alignment horizontal="right"/>
    </xf>
    <xf numFmtId="3" fontId="4" fillId="2" borderId="5" xfId="3" applyNumberFormat="1" applyFont="1" applyFill="1" applyBorder="1" applyAlignment="1">
      <alignment horizontal="right"/>
    </xf>
    <xf numFmtId="0" fontId="2" fillId="2" borderId="0" xfId="0" applyFont="1" applyFill="1" applyAlignment="1">
      <alignment horizontal="center"/>
    </xf>
    <xf numFmtId="0" fontId="12" fillId="2" borderId="0" xfId="0" applyFont="1" applyFill="1" applyAlignment="1">
      <alignment horizontal="center"/>
    </xf>
    <xf numFmtId="3" fontId="4" fillId="2" borderId="40" xfId="0" applyNumberFormat="1" applyFont="1" applyFill="1" applyBorder="1" applyAlignment="1">
      <alignment horizontal="right"/>
    </xf>
    <xf numFmtId="3" fontId="4" fillId="2" borderId="5" xfId="0" applyNumberFormat="1" applyFont="1" applyFill="1" applyBorder="1" applyAlignment="1">
      <alignment horizontal="right"/>
    </xf>
    <xf numFmtId="0" fontId="2" fillId="2" borderId="40" xfId="0" applyNumberFormat="1" applyFont="1" applyFill="1" applyBorder="1" applyAlignment="1">
      <alignment horizontal="center" vertical="center" wrapText="1"/>
    </xf>
    <xf numFmtId="0" fontId="2" fillId="2" borderId="5" xfId="0" applyNumberFormat="1" applyFont="1" applyFill="1" applyBorder="1" applyAlignment="1">
      <alignment horizontal="center" vertical="center" wrapText="1"/>
    </xf>
    <xf numFmtId="0" fontId="4" fillId="2" borderId="40" xfId="0" applyNumberFormat="1" applyFont="1" applyFill="1" applyBorder="1" applyAlignment="1">
      <alignment horizontal="center"/>
    </xf>
    <xf numFmtId="0" fontId="4" fillId="2" borderId="5" xfId="0" applyNumberFormat="1" applyFont="1" applyFill="1" applyBorder="1" applyAlignment="1">
      <alignment horizontal="center"/>
    </xf>
    <xf numFmtId="0" fontId="4" fillId="2" borderId="40" xfId="0" applyNumberFormat="1" applyFont="1" applyFill="1" applyBorder="1" applyAlignment="1">
      <alignment horizontal="left"/>
    </xf>
    <xf numFmtId="0" fontId="4" fillId="2" borderId="5" xfId="0" applyNumberFormat="1" applyFont="1" applyFill="1" applyBorder="1" applyAlignment="1">
      <alignment horizontal="left"/>
    </xf>
    <xf numFmtId="0" fontId="2" fillId="2" borderId="21" xfId="0" applyNumberFormat="1" applyFont="1" applyFill="1" applyBorder="1" applyAlignment="1">
      <alignment horizontal="center" vertical="center" wrapText="1"/>
    </xf>
    <xf numFmtId="164" fontId="14" fillId="2" borderId="0" xfId="0" applyNumberFormat="1" applyFont="1" applyFill="1" applyAlignment="1">
      <alignment horizontal="right"/>
    </xf>
    <xf numFmtId="0" fontId="2" fillId="2" borderId="40"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0" xfId="0" applyFont="1" applyFill="1" applyBorder="1" applyAlignment="1">
      <alignment horizontal="center" vertical="center" wrapText="1"/>
    </xf>
    <xf numFmtId="0" fontId="2" fillId="2" borderId="5" xfId="0" applyFont="1" applyFill="1" applyBorder="1" applyAlignment="1">
      <alignment horizontal="center" vertical="center" wrapText="1"/>
    </xf>
    <xf numFmtId="164" fontId="2" fillId="2" borderId="46" xfId="0" applyNumberFormat="1" applyFont="1" applyFill="1" applyBorder="1" applyAlignment="1">
      <alignment horizontal="center" vertical="center" wrapText="1"/>
    </xf>
    <xf numFmtId="164" fontId="2" fillId="2" borderId="48" xfId="0" applyNumberFormat="1" applyFont="1" applyFill="1" applyBorder="1" applyAlignment="1">
      <alignment horizontal="center" vertical="center" wrapText="1"/>
    </xf>
    <xf numFmtId="0" fontId="2" fillId="0" borderId="0" xfId="0" applyFont="1" applyAlignment="1">
      <alignment horizontal="center"/>
    </xf>
    <xf numFmtId="0" fontId="2" fillId="2" borderId="257" xfId="0" applyFont="1" applyFill="1" applyBorder="1" applyAlignment="1">
      <alignment horizontal="left"/>
    </xf>
    <xf numFmtId="0" fontId="2" fillId="2" borderId="258" xfId="0" applyFont="1" applyFill="1" applyBorder="1" applyAlignment="1">
      <alignment horizontal="left"/>
    </xf>
    <xf numFmtId="0" fontId="2" fillId="2" borderId="259" xfId="0" applyFont="1" applyFill="1" applyBorder="1" applyAlignment="1">
      <alignment horizontal="left"/>
    </xf>
    <xf numFmtId="0" fontId="2" fillId="0" borderId="131" xfId="0" applyFont="1" applyBorder="1" applyAlignment="1">
      <alignment horizontal="center"/>
    </xf>
    <xf numFmtId="0" fontId="2" fillId="0" borderId="132" xfId="0" applyFont="1" applyBorder="1" applyAlignment="1">
      <alignment horizontal="center"/>
    </xf>
    <xf numFmtId="0" fontId="2" fillId="0" borderId="151" xfId="0" applyFont="1" applyBorder="1" applyAlignment="1">
      <alignment horizontal="center"/>
    </xf>
    <xf numFmtId="49" fontId="2" fillId="0" borderId="0" xfId="0" applyNumberFormat="1" applyFont="1" applyAlignment="1">
      <alignment horizontal="center"/>
    </xf>
    <xf numFmtId="0" fontId="1" fillId="2" borderId="44"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44" xfId="0" applyFont="1" applyFill="1" applyBorder="1" applyAlignment="1">
      <alignment horizontal="right" vertical="center"/>
    </xf>
    <xf numFmtId="0" fontId="1" fillId="2" borderId="4" xfId="0" applyFont="1" applyFill="1" applyBorder="1" applyAlignment="1">
      <alignment horizontal="right" vertical="center"/>
    </xf>
    <xf numFmtId="0" fontId="1" fillId="2" borderId="39" xfId="0" applyFont="1" applyFill="1" applyBorder="1" applyAlignment="1">
      <alignment horizontal="left" vertical="center"/>
    </xf>
    <xf numFmtId="0" fontId="1" fillId="2" borderId="7" xfId="0" applyFont="1" applyFill="1" applyBorder="1" applyAlignment="1">
      <alignment horizontal="left" vertical="center"/>
    </xf>
    <xf numFmtId="49" fontId="1" fillId="2" borderId="40" xfId="0" applyNumberFormat="1" applyFont="1" applyFill="1" applyBorder="1" applyAlignment="1">
      <alignment horizontal="center" vertical="center"/>
    </xf>
    <xf numFmtId="49" fontId="1" fillId="2" borderId="5" xfId="0" applyNumberFormat="1" applyFont="1" applyFill="1" applyBorder="1" applyAlignment="1">
      <alignment horizontal="center" vertical="center"/>
    </xf>
    <xf numFmtId="3" fontId="1" fillId="2" borderId="40" xfId="0" applyNumberFormat="1" applyFont="1" applyFill="1" applyBorder="1" applyAlignment="1">
      <alignment horizontal="center" vertical="center" wrapText="1"/>
    </xf>
    <xf numFmtId="3" fontId="1" fillId="2" borderId="5" xfId="0" applyNumberFormat="1" applyFont="1" applyFill="1" applyBorder="1" applyAlignment="1">
      <alignment horizontal="center" vertical="center" wrapText="1"/>
    </xf>
    <xf numFmtId="2" fontId="1" fillId="2" borderId="40" xfId="0" applyNumberFormat="1" applyFont="1" applyFill="1" applyBorder="1" applyAlignment="1">
      <alignment horizontal="center" vertical="center" wrapText="1"/>
    </xf>
    <xf numFmtId="2" fontId="1" fillId="2" borderId="5" xfId="0" applyNumberFormat="1" applyFont="1" applyFill="1" applyBorder="1" applyAlignment="1">
      <alignment horizontal="center" vertical="center" wrapText="1"/>
    </xf>
    <xf numFmtId="0" fontId="1" fillId="2" borderId="39" xfId="0" applyFont="1" applyFill="1" applyBorder="1" applyAlignment="1">
      <alignment horizontal="center" vertical="center"/>
    </xf>
    <xf numFmtId="0" fontId="1" fillId="2" borderId="7" xfId="0" applyFont="1" applyFill="1" applyBorder="1" applyAlignment="1">
      <alignment horizontal="center" vertical="center"/>
    </xf>
    <xf numFmtId="3" fontId="1" fillId="2" borderId="198" xfId="0" applyNumberFormat="1" applyFont="1" applyFill="1" applyBorder="1" applyAlignment="1">
      <alignment horizontal="center" vertical="center" wrapText="1"/>
    </xf>
    <xf numFmtId="3" fontId="1" fillId="2" borderId="199" xfId="0" applyNumberFormat="1" applyFont="1" applyFill="1" applyBorder="1" applyAlignment="1">
      <alignment horizontal="center" vertical="center" wrapText="1"/>
    </xf>
    <xf numFmtId="0" fontId="1" fillId="2" borderId="40" xfId="0" applyFont="1" applyFill="1" applyBorder="1" applyAlignment="1">
      <alignment horizontal="center" vertical="center"/>
    </xf>
    <xf numFmtId="0" fontId="1" fillId="2" borderId="5" xfId="0" applyFont="1" applyFill="1" applyBorder="1" applyAlignment="1">
      <alignment horizontal="center" vertical="center"/>
    </xf>
    <xf numFmtId="0" fontId="12" fillId="0" borderId="0" xfId="0" applyFont="1" applyAlignment="1">
      <alignment horizontal="center"/>
    </xf>
    <xf numFmtId="0" fontId="1" fillId="2" borderId="40" xfId="0" applyFont="1" applyFill="1" applyBorder="1" applyAlignment="1">
      <alignment horizontal="center" vertical="center" wrapText="1"/>
    </xf>
    <xf numFmtId="0" fontId="1" fillId="2" borderId="5" xfId="0" applyFont="1" applyFill="1" applyBorder="1" applyAlignment="1">
      <alignment horizontal="center" vertical="center" wrapText="1"/>
    </xf>
    <xf numFmtId="164" fontId="16" fillId="2" borderId="0" xfId="0" applyNumberFormat="1" applyFont="1" applyFill="1" applyBorder="1" applyAlignment="1">
      <alignment horizontal="right"/>
    </xf>
    <xf numFmtId="3" fontId="2" fillId="2" borderId="0" xfId="0" applyNumberFormat="1" applyFont="1" applyFill="1" applyAlignment="1">
      <alignment horizontal="center"/>
    </xf>
    <xf numFmtId="2" fontId="1" fillId="2" borderId="198" xfId="3" applyNumberFormat="1" applyFont="1" applyFill="1" applyBorder="1" applyAlignment="1">
      <alignment horizontal="center" vertical="center" wrapText="1"/>
    </xf>
    <xf numFmtId="2" fontId="1" fillId="2" borderId="199" xfId="3" applyNumberFormat="1" applyFont="1" applyFill="1" applyBorder="1" applyAlignment="1">
      <alignment horizontal="center" vertical="center" wrapText="1"/>
    </xf>
    <xf numFmtId="49" fontId="2" fillId="2" borderId="0" xfId="0" applyNumberFormat="1" applyFont="1" applyFill="1" applyAlignment="1">
      <alignment horizontal="center"/>
    </xf>
    <xf numFmtId="0" fontId="16" fillId="2" borderId="0" xfId="0" applyFont="1" applyFill="1" applyBorder="1" applyAlignment="1">
      <alignment horizontal="center"/>
    </xf>
    <xf numFmtId="0" fontId="2" fillId="2" borderId="46" xfId="0" applyFont="1" applyFill="1" applyBorder="1" applyAlignment="1">
      <alignment horizontal="center"/>
    </xf>
    <xf numFmtId="0" fontId="2" fillId="2" borderId="47" xfId="0" applyFont="1" applyFill="1" applyBorder="1" applyAlignment="1">
      <alignment horizontal="center"/>
    </xf>
    <xf numFmtId="0" fontId="2" fillId="2" borderId="48" xfId="0" applyFont="1" applyFill="1" applyBorder="1" applyAlignment="1">
      <alignment horizontal="center"/>
    </xf>
    <xf numFmtId="0" fontId="2" fillId="2" borderId="200" xfId="0" applyFont="1" applyFill="1" applyBorder="1" applyAlignment="1">
      <alignment horizontal="center"/>
    </xf>
    <xf numFmtId="0" fontId="2" fillId="2" borderId="201" xfId="0" applyFont="1" applyFill="1" applyBorder="1" applyAlignment="1">
      <alignment horizontal="center"/>
    </xf>
    <xf numFmtId="0" fontId="2" fillId="2" borderId="202" xfId="0" applyFont="1" applyFill="1" applyBorder="1" applyAlignment="1">
      <alignment horizontal="center"/>
    </xf>
    <xf numFmtId="164" fontId="7" fillId="3" borderId="40" xfId="0" applyNumberFormat="1" applyFont="1" applyFill="1" applyBorder="1" applyAlignment="1">
      <alignment horizontal="center" vertical="center"/>
    </xf>
    <xf numFmtId="164" fontId="7" fillId="3" borderId="5" xfId="0" applyNumberFormat="1" applyFont="1" applyFill="1" applyBorder="1" applyAlignment="1">
      <alignment horizontal="center" vertical="center"/>
    </xf>
    <xf numFmtId="0" fontId="2" fillId="2" borderId="88" xfId="0" applyFont="1" applyFill="1" applyBorder="1" applyAlignment="1">
      <alignment horizontal="center"/>
    </xf>
    <xf numFmtId="0" fontId="2" fillId="2" borderId="98" xfId="0" applyFont="1" applyFill="1" applyBorder="1" applyAlignment="1">
      <alignment horizontal="center"/>
    </xf>
    <xf numFmtId="164" fontId="7" fillId="2" borderId="40" xfId="0" applyNumberFormat="1" applyFont="1" applyFill="1" applyBorder="1" applyAlignment="1">
      <alignment horizontal="center" vertical="center"/>
    </xf>
    <xf numFmtId="164" fontId="7" fillId="2" borderId="5" xfId="0" applyNumberFormat="1" applyFont="1" applyFill="1" applyBorder="1" applyAlignment="1">
      <alignment horizontal="center" vertical="center"/>
    </xf>
    <xf numFmtId="0" fontId="14" fillId="0" borderId="0" xfId="0" applyFont="1" applyBorder="1" applyAlignment="1">
      <alignment horizontal="center"/>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1" xfId="0" applyFont="1" applyFill="1" applyBorder="1" applyAlignment="1">
      <alignment horizontal="right" vertical="center"/>
    </xf>
    <xf numFmtId="0" fontId="2" fillId="2" borderId="6" xfId="0" applyFont="1" applyFill="1" applyBorder="1" applyAlignment="1">
      <alignment horizontal="right" vertical="center"/>
    </xf>
    <xf numFmtId="0" fontId="2" fillId="2" borderId="3" xfId="0" applyFont="1" applyFill="1" applyBorder="1" applyAlignment="1">
      <alignment horizontal="left" vertical="center"/>
    </xf>
    <xf numFmtId="0" fontId="2" fillId="2" borderId="7" xfId="0" applyFont="1" applyFill="1" applyBorder="1" applyAlignment="1">
      <alignment horizontal="left" vertical="center"/>
    </xf>
    <xf numFmtId="49" fontId="2" fillId="2" borderId="2"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0" fontId="2" fillId="2" borderId="2" xfId="0" applyFont="1" applyFill="1" applyBorder="1" applyAlignment="1">
      <alignment horizontal="center" vertical="center"/>
    </xf>
    <xf numFmtId="0" fontId="1" fillId="2" borderId="176" xfId="0" applyFont="1" applyFill="1" applyBorder="1" applyAlignment="1">
      <alignment horizontal="center"/>
    </xf>
    <xf numFmtId="0" fontId="1" fillId="2" borderId="177" xfId="0" applyFont="1" applyFill="1" applyBorder="1" applyAlignment="1">
      <alignment horizontal="center"/>
    </xf>
    <xf numFmtId="0" fontId="1" fillId="2" borderId="178" xfId="0" applyFont="1" applyFill="1" applyBorder="1" applyAlignment="1">
      <alignment horizontal="center"/>
    </xf>
    <xf numFmtId="3" fontId="1" fillId="2" borderId="282" xfId="0" applyNumberFormat="1" applyFont="1" applyFill="1" applyBorder="1" applyAlignment="1">
      <alignment horizontal="center" vertical="center" wrapText="1"/>
    </xf>
    <xf numFmtId="3" fontId="1" fillId="2" borderId="274" xfId="0" applyNumberFormat="1" applyFont="1" applyFill="1" applyBorder="1" applyAlignment="1">
      <alignment horizontal="center" vertical="center" wrapText="1"/>
    </xf>
    <xf numFmtId="3" fontId="1" fillId="2" borderId="285" xfId="0" applyNumberFormat="1" applyFont="1" applyFill="1" applyBorder="1" applyAlignment="1">
      <alignment horizontal="center" vertical="center" wrapText="1"/>
    </xf>
    <xf numFmtId="0" fontId="1" fillId="2" borderId="38" xfId="0" applyFont="1" applyFill="1" applyBorder="1" applyAlignment="1">
      <alignment horizontal="center" vertical="center"/>
    </xf>
    <xf numFmtId="0" fontId="2" fillId="2" borderId="38" xfId="0" applyFont="1" applyFill="1" applyBorder="1" applyAlignment="1">
      <alignment horizontal="center" vertical="center"/>
    </xf>
    <xf numFmtId="0" fontId="1" fillId="2" borderId="38" xfId="0" applyFont="1" applyFill="1" applyBorder="1" applyAlignment="1">
      <alignment horizontal="right" vertical="center"/>
    </xf>
    <xf numFmtId="0" fontId="1" fillId="2" borderId="0" xfId="0" applyFont="1" applyFill="1" applyAlignment="1">
      <alignment horizontal="center"/>
    </xf>
    <xf numFmtId="0" fontId="14" fillId="2" borderId="0" xfId="0" applyFont="1" applyFill="1" applyBorder="1" applyAlignment="1">
      <alignment horizontal="center"/>
    </xf>
    <xf numFmtId="0" fontId="2" fillId="0" borderId="279" xfId="0" applyFont="1" applyBorder="1" applyAlignment="1">
      <alignment horizontal="center"/>
    </xf>
    <xf numFmtId="0" fontId="2" fillId="0" borderId="280" xfId="0" applyFont="1" applyBorder="1" applyAlignment="1">
      <alignment horizontal="center"/>
    </xf>
    <xf numFmtId="0" fontId="2" fillId="0" borderId="281" xfId="0" applyFont="1" applyBorder="1" applyAlignment="1">
      <alignment horizontal="center"/>
    </xf>
    <xf numFmtId="0" fontId="2" fillId="2" borderId="194" xfId="0" applyFont="1" applyFill="1" applyBorder="1" applyAlignment="1">
      <alignment horizontal="left"/>
    </xf>
    <xf numFmtId="164" fontId="7" fillId="3" borderId="145" xfId="0" applyNumberFormat="1" applyFont="1" applyFill="1" applyBorder="1" applyAlignment="1">
      <alignment horizontal="center" vertical="center"/>
    </xf>
    <xf numFmtId="164" fontId="7" fillId="3" borderId="151" xfId="0" applyNumberFormat="1" applyFont="1" applyFill="1" applyBorder="1" applyAlignment="1">
      <alignment horizontal="center" vertical="center"/>
    </xf>
    <xf numFmtId="0" fontId="1" fillId="2" borderId="144" xfId="0" applyFont="1" applyFill="1" applyBorder="1" applyAlignment="1">
      <alignment horizontal="center" vertical="center"/>
    </xf>
    <xf numFmtId="0" fontId="1" fillId="2" borderId="131" xfId="0" applyFont="1" applyFill="1" applyBorder="1" applyAlignment="1">
      <alignment horizontal="center" vertical="center"/>
    </xf>
    <xf numFmtId="0" fontId="1" fillId="2" borderId="124" xfId="0" applyFont="1" applyFill="1" applyBorder="1" applyAlignment="1">
      <alignment horizontal="center" vertical="center"/>
    </xf>
    <xf numFmtId="0" fontId="1" fillId="2" borderId="144" xfId="0" applyFont="1" applyFill="1" applyBorder="1" applyAlignment="1">
      <alignment horizontal="right" vertical="center"/>
    </xf>
    <xf numFmtId="0" fontId="1" fillId="2" borderId="131" xfId="0" applyFont="1" applyFill="1" applyBorder="1" applyAlignment="1">
      <alignment horizontal="right" vertical="center"/>
    </xf>
    <xf numFmtId="0" fontId="1" fillId="2" borderId="145" xfId="0" applyFont="1" applyFill="1" applyBorder="1" applyAlignment="1">
      <alignment horizontal="left" vertical="center"/>
    </xf>
    <xf numFmtId="0" fontId="1" fillId="2" borderId="151" xfId="0" applyFont="1" applyFill="1" applyBorder="1" applyAlignment="1">
      <alignment horizontal="left" vertical="center"/>
    </xf>
    <xf numFmtId="49" fontId="1" fillId="2" borderId="124" xfId="0" applyNumberFormat="1" applyFont="1" applyFill="1" applyBorder="1" applyAlignment="1">
      <alignment horizontal="center" vertical="center"/>
    </xf>
    <xf numFmtId="0" fontId="1" fillId="2" borderId="285" xfId="0" applyFont="1" applyFill="1" applyBorder="1" applyAlignment="1">
      <alignment horizontal="center" vertical="center" wrapText="1"/>
    </xf>
    <xf numFmtId="0" fontId="1" fillId="2" borderId="124" xfId="0" applyFont="1" applyFill="1" applyBorder="1" applyAlignment="1">
      <alignment horizontal="center" vertical="center" wrapText="1"/>
    </xf>
    <xf numFmtId="0" fontId="2" fillId="2" borderId="200" xfId="0" applyFont="1" applyFill="1" applyBorder="1" applyAlignment="1">
      <alignment horizontal="left"/>
    </xf>
    <xf numFmtId="0" fontId="2" fillId="2" borderId="201" xfId="0" applyFont="1" applyFill="1" applyBorder="1" applyAlignment="1">
      <alignment horizontal="left"/>
    </xf>
    <xf numFmtId="0" fontId="2" fillId="2" borderId="202" xfId="0" applyFont="1" applyFill="1" applyBorder="1" applyAlignment="1">
      <alignment horizontal="left"/>
    </xf>
    <xf numFmtId="0" fontId="2" fillId="0" borderId="274" xfId="0" applyFont="1" applyBorder="1" applyAlignment="1">
      <alignment horizontal="center"/>
    </xf>
    <xf numFmtId="0" fontId="1"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 xfId="0" applyFont="1" applyFill="1" applyBorder="1" applyAlignment="1">
      <alignment horizontal="right" vertical="center"/>
    </xf>
    <xf numFmtId="0" fontId="1" fillId="2" borderId="3" xfId="0" applyFont="1" applyFill="1" applyBorder="1" applyAlignment="1">
      <alignment horizontal="left" vertical="center"/>
    </xf>
    <xf numFmtId="49" fontId="1" fillId="2" borderId="2" xfId="0" applyNumberFormat="1" applyFont="1" applyFill="1" applyBorder="1" applyAlignment="1">
      <alignment horizontal="center" vertical="center"/>
    </xf>
    <xf numFmtId="2" fontId="1" fillId="2" borderId="2" xfId="0" applyNumberFormat="1" applyFont="1" applyFill="1" applyBorder="1" applyAlignment="1">
      <alignment horizontal="center" vertical="center" wrapText="1"/>
    </xf>
    <xf numFmtId="0" fontId="1" fillId="2" borderId="40" xfId="0" applyNumberFormat="1" applyFont="1" applyFill="1" applyBorder="1" applyAlignment="1">
      <alignment horizontal="center" vertical="center" wrapText="1"/>
    </xf>
    <xf numFmtId="0" fontId="1" fillId="2" borderId="5" xfId="0" applyNumberFormat="1" applyFont="1" applyFill="1" applyBorder="1" applyAlignment="1">
      <alignment horizontal="center" vertical="center" wrapText="1"/>
    </xf>
  </cellXfs>
  <cellStyles count="4">
    <cellStyle name="Comma" xfId="3" builtinId="3"/>
    <cellStyle name="Normal" xfId="0" builtinId="0"/>
    <cellStyle name="Normal_Book1" xfId="1"/>
    <cellStyle name="Normal_Book3" xfId="2"/>
  </cellStyles>
  <dxfs count="0"/>
  <tableStyles count="0" defaultTableStyle="TableStyleMedium9" defaultPivotStyle="PivotStyleLight16"/>
  <colors>
    <mruColors>
      <color rgb="FF99CCFF"/>
    </mruColors>
  </colors>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285750</xdr:colOff>
      <xdr:row>2</xdr:row>
      <xdr:rowOff>0</xdr:rowOff>
    </xdr:from>
    <xdr:to>
      <xdr:col>2</xdr:col>
      <xdr:colOff>981075</xdr:colOff>
      <xdr:row>2</xdr:row>
      <xdr:rowOff>1588</xdr:rowOff>
    </xdr:to>
    <xdr:cxnSp macro="">
      <xdr:nvCxnSpPr>
        <xdr:cNvPr id="3" name="Straight Connector 2"/>
        <xdr:cNvCxnSpPr/>
      </xdr:nvCxnSpPr>
      <xdr:spPr>
        <a:xfrm>
          <a:off x="285750" y="400050"/>
          <a:ext cx="143827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276225</xdr:colOff>
      <xdr:row>2</xdr:row>
      <xdr:rowOff>0</xdr:rowOff>
    </xdr:from>
    <xdr:to>
      <xdr:col>1</xdr:col>
      <xdr:colOff>1333500</xdr:colOff>
      <xdr:row>2</xdr:row>
      <xdr:rowOff>1588</xdr:rowOff>
    </xdr:to>
    <xdr:cxnSp macro="">
      <xdr:nvCxnSpPr>
        <xdr:cNvPr id="5" name="Straight Connector 4"/>
        <xdr:cNvCxnSpPr/>
      </xdr:nvCxnSpPr>
      <xdr:spPr>
        <a:xfrm>
          <a:off x="276225" y="400050"/>
          <a:ext cx="136207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266700</xdr:colOff>
      <xdr:row>2</xdr:row>
      <xdr:rowOff>9525</xdr:rowOff>
    </xdr:from>
    <xdr:to>
      <xdr:col>2</xdr:col>
      <xdr:colOff>28575</xdr:colOff>
      <xdr:row>2</xdr:row>
      <xdr:rowOff>11113</xdr:rowOff>
    </xdr:to>
    <xdr:cxnSp macro="">
      <xdr:nvCxnSpPr>
        <xdr:cNvPr id="3" name="Straight Connector 2"/>
        <xdr:cNvCxnSpPr/>
      </xdr:nvCxnSpPr>
      <xdr:spPr>
        <a:xfrm>
          <a:off x="266700" y="409575"/>
          <a:ext cx="143827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266700</xdr:colOff>
      <xdr:row>2</xdr:row>
      <xdr:rowOff>9525</xdr:rowOff>
    </xdr:from>
    <xdr:to>
      <xdr:col>1</xdr:col>
      <xdr:colOff>1304925</xdr:colOff>
      <xdr:row>2</xdr:row>
      <xdr:rowOff>11113</xdr:rowOff>
    </xdr:to>
    <xdr:cxnSp macro="">
      <xdr:nvCxnSpPr>
        <xdr:cNvPr id="3" name="Straight Connector 2"/>
        <xdr:cNvCxnSpPr/>
      </xdr:nvCxnSpPr>
      <xdr:spPr>
        <a:xfrm>
          <a:off x="266700" y="390525"/>
          <a:ext cx="140970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304800</xdr:colOff>
      <xdr:row>2</xdr:row>
      <xdr:rowOff>19050</xdr:rowOff>
    </xdr:from>
    <xdr:to>
      <xdr:col>1</xdr:col>
      <xdr:colOff>1314450</xdr:colOff>
      <xdr:row>2</xdr:row>
      <xdr:rowOff>20638</xdr:rowOff>
    </xdr:to>
    <xdr:cxnSp macro="">
      <xdr:nvCxnSpPr>
        <xdr:cNvPr id="3" name="Straight Connector 2"/>
        <xdr:cNvCxnSpPr/>
      </xdr:nvCxnSpPr>
      <xdr:spPr>
        <a:xfrm>
          <a:off x="304800" y="419100"/>
          <a:ext cx="140970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352425</xdr:colOff>
      <xdr:row>1</xdr:row>
      <xdr:rowOff>180975</xdr:rowOff>
    </xdr:from>
    <xdr:to>
      <xdr:col>1</xdr:col>
      <xdr:colOff>1295400</xdr:colOff>
      <xdr:row>1</xdr:row>
      <xdr:rowOff>182563</xdr:rowOff>
    </xdr:to>
    <xdr:cxnSp macro="">
      <xdr:nvCxnSpPr>
        <xdr:cNvPr id="3" name="Straight Connector 2"/>
        <xdr:cNvCxnSpPr/>
      </xdr:nvCxnSpPr>
      <xdr:spPr>
        <a:xfrm>
          <a:off x="352425" y="381000"/>
          <a:ext cx="135255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314325</xdr:colOff>
      <xdr:row>2</xdr:row>
      <xdr:rowOff>9525</xdr:rowOff>
    </xdr:from>
    <xdr:to>
      <xdr:col>1</xdr:col>
      <xdr:colOff>1276350</xdr:colOff>
      <xdr:row>2</xdr:row>
      <xdr:rowOff>11113</xdr:rowOff>
    </xdr:to>
    <xdr:cxnSp macro="">
      <xdr:nvCxnSpPr>
        <xdr:cNvPr id="3" name="Straight Connector 2"/>
        <xdr:cNvCxnSpPr/>
      </xdr:nvCxnSpPr>
      <xdr:spPr>
        <a:xfrm>
          <a:off x="314325" y="409575"/>
          <a:ext cx="137160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H34"/>
  <sheetViews>
    <sheetView workbookViewId="0">
      <selection activeCell="G39" sqref="G39"/>
    </sheetView>
  </sheetViews>
  <sheetFormatPr defaultRowHeight="15"/>
  <cols>
    <col min="1" max="1" width="6" customWidth="1"/>
    <col min="2" max="2" width="5.140625" customWidth="1"/>
    <col min="3" max="3" width="20.42578125" customWidth="1"/>
    <col min="4" max="4" width="9.140625" style="53"/>
    <col min="5" max="5" width="15.28515625" style="857" customWidth="1"/>
    <col min="6" max="6" width="7.5703125" style="53" customWidth="1"/>
    <col min="7" max="7" width="19.85546875" style="72" customWidth="1"/>
    <col min="8" max="8" width="27.7109375" style="72" customWidth="1"/>
  </cols>
  <sheetData>
    <row r="1" spans="1:8" ht="15.75">
      <c r="A1" s="2" t="s">
        <v>47</v>
      </c>
      <c r="B1" s="2"/>
      <c r="C1" s="2"/>
      <c r="D1" s="50"/>
      <c r="E1" s="854"/>
      <c r="F1" s="50"/>
      <c r="G1" s="73"/>
      <c r="H1" s="73"/>
    </row>
    <row r="2" spans="1:8" ht="15.75">
      <c r="A2" s="16" t="s">
        <v>1400</v>
      </c>
      <c r="B2" s="16"/>
      <c r="C2" s="16"/>
      <c r="D2" s="50"/>
      <c r="E2" s="854"/>
      <c r="F2" s="50"/>
      <c r="G2" s="73"/>
      <c r="H2" s="73"/>
    </row>
    <row r="3" spans="1:8" ht="15.75">
      <c r="A3" s="2"/>
      <c r="B3" s="2"/>
      <c r="C3" s="2"/>
      <c r="D3" s="50"/>
      <c r="E3" s="854"/>
      <c r="F3" s="50"/>
      <c r="G3" s="73"/>
      <c r="H3" s="73"/>
    </row>
    <row r="4" spans="1:8" ht="15.75">
      <c r="A4" s="968" t="s">
        <v>1751</v>
      </c>
      <c r="B4" s="968"/>
      <c r="C4" s="968"/>
      <c r="D4" s="968"/>
      <c r="E4" s="968"/>
      <c r="F4" s="968"/>
      <c r="G4" s="968"/>
      <c r="H4" s="968"/>
    </row>
    <row r="5" spans="1:8" ht="15.75">
      <c r="A5" s="968" t="s">
        <v>1720</v>
      </c>
      <c r="B5" s="968"/>
      <c r="C5" s="968"/>
      <c r="D5" s="968"/>
      <c r="E5" s="968"/>
      <c r="F5" s="968"/>
      <c r="G5" s="968"/>
      <c r="H5" s="968"/>
    </row>
    <row r="6" spans="1:8" ht="15.75">
      <c r="A6" s="969" t="s">
        <v>1767</v>
      </c>
      <c r="B6" s="969"/>
      <c r="C6" s="969"/>
      <c r="D6" s="969"/>
      <c r="E6" s="969"/>
      <c r="F6" s="969"/>
      <c r="G6" s="969"/>
      <c r="H6" s="969"/>
    </row>
    <row r="7" spans="1:8" ht="15.75">
      <c r="A7" s="40"/>
      <c r="B7" s="40"/>
      <c r="C7" s="40"/>
      <c r="D7" s="51"/>
      <c r="E7" s="855"/>
      <c r="F7" s="979" t="s">
        <v>1303</v>
      </c>
      <c r="G7" s="979"/>
      <c r="H7" s="979"/>
    </row>
    <row r="8" spans="1:8" ht="6.75" customHeight="1">
      <c r="A8" s="2"/>
      <c r="B8" s="2"/>
      <c r="C8" s="2"/>
      <c r="D8" s="50"/>
      <c r="E8" s="854"/>
      <c r="F8" s="50"/>
      <c r="G8" s="73"/>
      <c r="H8" s="73"/>
    </row>
    <row r="9" spans="1:8" ht="20.25" customHeight="1">
      <c r="A9" s="980" t="s">
        <v>1304</v>
      </c>
      <c r="B9" s="982" t="s">
        <v>0</v>
      </c>
      <c r="C9" s="982" t="s">
        <v>1305</v>
      </c>
      <c r="D9" s="984" t="s">
        <v>1306</v>
      </c>
      <c r="E9" s="985"/>
      <c r="F9" s="984" t="s">
        <v>1307</v>
      </c>
      <c r="G9" s="985"/>
      <c r="H9" s="962" t="s">
        <v>1308</v>
      </c>
    </row>
    <row r="10" spans="1:8" ht="32.25" customHeight="1">
      <c r="A10" s="981"/>
      <c r="B10" s="983"/>
      <c r="C10" s="983"/>
      <c r="D10" s="52" t="s">
        <v>1309</v>
      </c>
      <c r="E10" s="856" t="s">
        <v>1321</v>
      </c>
      <c r="F10" s="52" t="s">
        <v>1309</v>
      </c>
      <c r="G10" s="858" t="s">
        <v>1322</v>
      </c>
      <c r="H10" s="963"/>
    </row>
    <row r="11" spans="1:8" s="19" customFormat="1" ht="20.25" customHeight="1">
      <c r="A11" s="972" t="s">
        <v>1310</v>
      </c>
      <c r="B11" s="41">
        <v>1</v>
      </c>
      <c r="C11" s="42" t="s">
        <v>1311</v>
      </c>
      <c r="D11" s="43">
        <v>340</v>
      </c>
      <c r="E11" s="845">
        <v>1157354035</v>
      </c>
      <c r="F11" s="43">
        <v>5</v>
      </c>
      <c r="G11" s="849">
        <v>8386761.5999999996</v>
      </c>
      <c r="H11" s="764">
        <f>E11+G11</f>
        <v>1165740796.5999999</v>
      </c>
    </row>
    <row r="12" spans="1:8" s="19" customFormat="1" ht="20.25" customHeight="1">
      <c r="A12" s="978"/>
      <c r="B12" s="44">
        <v>2</v>
      </c>
      <c r="C12" s="45" t="s">
        <v>1312</v>
      </c>
      <c r="D12" s="46">
        <v>28</v>
      </c>
      <c r="E12" s="846">
        <v>96604862.400000006</v>
      </c>
      <c r="F12" s="46">
        <v>1</v>
      </c>
      <c r="G12" s="762">
        <v>1483200</v>
      </c>
      <c r="H12" s="850">
        <f>E12+G12</f>
        <v>98088062.400000006</v>
      </c>
    </row>
    <row r="13" spans="1:8" s="19" customFormat="1" ht="20.25" customHeight="1">
      <c r="A13" s="978"/>
      <c r="B13" s="44">
        <v>3</v>
      </c>
      <c r="C13" s="45" t="s">
        <v>1313</v>
      </c>
      <c r="D13" s="46">
        <v>15</v>
      </c>
      <c r="E13" s="847">
        <v>47477606.399999999</v>
      </c>
      <c r="F13" s="46">
        <v>2</v>
      </c>
      <c r="G13" s="851">
        <v>2829542.4</v>
      </c>
      <c r="H13" s="850">
        <f>E13+G13</f>
        <v>50307148.799999997</v>
      </c>
    </row>
    <row r="14" spans="1:8" s="69" customFormat="1" ht="20.25" customHeight="1">
      <c r="A14" s="978"/>
      <c r="B14" s="763">
        <v>4</v>
      </c>
      <c r="C14" s="55" t="s">
        <v>1323</v>
      </c>
      <c r="D14" s="762">
        <v>84</v>
      </c>
      <c r="E14" s="847">
        <v>248512003.19999999</v>
      </c>
      <c r="F14" s="762">
        <v>3</v>
      </c>
      <c r="G14" s="762">
        <v>4958007</v>
      </c>
      <c r="H14" s="850">
        <f>E14+G14</f>
        <v>253470010.19999999</v>
      </c>
    </row>
    <row r="15" spans="1:8" s="19" customFormat="1" ht="20.25" customHeight="1">
      <c r="A15" s="978"/>
      <c r="B15" s="44">
        <v>5</v>
      </c>
      <c r="C15" s="45" t="s">
        <v>1325</v>
      </c>
      <c r="D15" s="46">
        <v>27</v>
      </c>
      <c r="E15" s="846">
        <v>88017235.200000003</v>
      </c>
      <c r="F15" s="46">
        <v>0</v>
      </c>
      <c r="G15" s="762">
        <v>0</v>
      </c>
      <c r="H15" s="850">
        <f>E15+G15</f>
        <v>88017235.200000003</v>
      </c>
    </row>
    <row r="16" spans="1:8" s="309" customFormat="1" ht="20.25" customHeight="1">
      <c r="A16" s="973"/>
      <c r="B16" s="698"/>
      <c r="C16" s="47" t="s">
        <v>1314</v>
      </c>
      <c r="D16" s="48">
        <f>SUM(D11:D15)</f>
        <v>494</v>
      </c>
      <c r="E16" s="848">
        <f>SUM(E11:E15)</f>
        <v>1637965742.2000003</v>
      </c>
      <c r="F16" s="48">
        <f>SUM(F11:F15)</f>
        <v>11</v>
      </c>
      <c r="G16" s="852">
        <f>SUM(G11:G15)</f>
        <v>17657511</v>
      </c>
      <c r="H16" s="853">
        <f>SUM(H11:H15)</f>
        <v>1655623253.2</v>
      </c>
    </row>
    <row r="17" spans="1:8" s="19" customFormat="1" ht="21" customHeight="1">
      <c r="A17" s="972" t="s">
        <v>1315</v>
      </c>
      <c r="B17" s="974">
        <v>1</v>
      </c>
      <c r="C17" s="976" t="s">
        <v>1324</v>
      </c>
      <c r="D17" s="964">
        <v>3</v>
      </c>
      <c r="E17" s="966">
        <v>5913249.5999999996</v>
      </c>
      <c r="F17" s="964">
        <v>0</v>
      </c>
      <c r="G17" s="970">
        <v>0</v>
      </c>
      <c r="H17" s="966">
        <f>E17+G17</f>
        <v>5913249.5999999996</v>
      </c>
    </row>
    <row r="18" spans="1:8" s="19" customFormat="1" ht="20.25" customHeight="1">
      <c r="A18" s="973"/>
      <c r="B18" s="975"/>
      <c r="C18" s="977"/>
      <c r="D18" s="965"/>
      <c r="E18" s="967"/>
      <c r="F18" s="965"/>
      <c r="G18" s="971"/>
      <c r="H18" s="967"/>
    </row>
    <row r="19" spans="1:8" s="309" customFormat="1" ht="20.25" customHeight="1">
      <c r="A19" s="679"/>
      <c r="B19" s="699"/>
      <c r="C19" s="49" t="s">
        <v>1316</v>
      </c>
      <c r="D19" s="956">
        <v>3</v>
      </c>
      <c r="E19" s="889">
        <v>5913249.5999999996</v>
      </c>
      <c r="F19" s="700">
        <v>0</v>
      </c>
      <c r="G19" s="799">
        <v>0</v>
      </c>
      <c r="H19" s="889">
        <f>E19+G19</f>
        <v>5913249.5999999996</v>
      </c>
    </row>
    <row r="20" spans="1:8" s="309" customFormat="1" ht="20.25" customHeight="1">
      <c r="A20" s="701"/>
      <c r="B20" s="701"/>
      <c r="C20" s="49" t="s">
        <v>1317</v>
      </c>
      <c r="D20" s="957">
        <f>D16+D19</f>
        <v>497</v>
      </c>
      <c r="E20" s="890">
        <f>E16+E19</f>
        <v>1643878991.8000002</v>
      </c>
      <c r="F20" s="702">
        <f>F16+F19</f>
        <v>11</v>
      </c>
      <c r="G20" s="891">
        <f>G16+G19</f>
        <v>17657511</v>
      </c>
      <c r="H20" s="890">
        <f>H16+H19</f>
        <v>1661536502.8</v>
      </c>
    </row>
    <row r="22" spans="1:8" s="516" customFormat="1" ht="15.75">
      <c r="A22" s="703" t="s">
        <v>1763</v>
      </c>
      <c r="B22" s="703"/>
      <c r="C22" s="866"/>
      <c r="D22" s="867"/>
      <c r="E22" s="869"/>
      <c r="F22" s="866"/>
      <c r="G22" s="777"/>
      <c r="H22" s="777"/>
    </row>
    <row r="23" spans="1:8" s="516" customFormat="1" ht="15.75">
      <c r="A23" s="703" t="s">
        <v>1762</v>
      </c>
      <c r="B23" s="868"/>
      <c r="C23" s="703"/>
      <c r="D23" s="866"/>
      <c r="E23" s="867"/>
      <c r="F23" s="866"/>
      <c r="G23" s="777"/>
      <c r="H23" s="777"/>
    </row>
    <row r="24" spans="1:8" ht="15.75">
      <c r="A24" s="7"/>
      <c r="B24" s="7"/>
      <c r="C24" s="7"/>
      <c r="D24" s="864"/>
      <c r="E24" s="865"/>
      <c r="F24" s="864"/>
      <c r="G24" s="77"/>
      <c r="H24" s="77"/>
    </row>
    <row r="25" spans="1:8" s="870" customFormat="1" ht="16.5">
      <c r="A25" s="961" t="s">
        <v>1739</v>
      </c>
      <c r="B25" s="961"/>
      <c r="C25" s="961"/>
      <c r="D25" s="960" t="s">
        <v>1753</v>
      </c>
      <c r="E25" s="960"/>
      <c r="F25" s="960"/>
      <c r="G25" s="960"/>
      <c r="H25" s="918" t="s">
        <v>1737</v>
      </c>
    </row>
    <row r="26" spans="1:8" s="870" customFormat="1" ht="16.5">
      <c r="A26" s="919"/>
      <c r="B26" s="919"/>
      <c r="C26" s="919"/>
      <c r="D26" s="960" t="s">
        <v>1733</v>
      </c>
      <c r="E26" s="960"/>
      <c r="F26" s="960"/>
      <c r="G26" s="960"/>
      <c r="H26" s="918" t="s">
        <v>1738</v>
      </c>
    </row>
    <row r="27" spans="1:8" s="870" customFormat="1" ht="16.5">
      <c r="A27" s="919"/>
      <c r="B27" s="919"/>
      <c r="C27" s="919"/>
      <c r="D27" s="920"/>
      <c r="E27" s="921"/>
      <c r="F27" s="920"/>
      <c r="G27" s="922"/>
      <c r="H27" s="922"/>
    </row>
    <row r="28" spans="1:8" s="870" customFormat="1" ht="16.5">
      <c r="A28" s="919"/>
      <c r="B28" s="919"/>
      <c r="C28" s="919"/>
      <c r="D28" s="920"/>
      <c r="E28" s="921"/>
      <c r="F28" s="920"/>
      <c r="G28" s="922"/>
      <c r="H28" s="922"/>
    </row>
    <row r="29" spans="1:8" s="870" customFormat="1" ht="17.25">
      <c r="A29" s="919"/>
      <c r="B29" s="919"/>
      <c r="C29" s="919"/>
      <c r="D29" s="920"/>
      <c r="E29" s="921"/>
      <c r="F29" s="920"/>
      <c r="G29" s="922"/>
      <c r="H29" s="959"/>
    </row>
    <row r="30" spans="1:8" s="870" customFormat="1" ht="16.5">
      <c r="A30" s="919"/>
      <c r="B30" s="919"/>
      <c r="C30" s="919"/>
      <c r="D30" s="920"/>
      <c r="E30" s="921"/>
      <c r="F30" s="920"/>
      <c r="G30" s="922"/>
      <c r="H30" s="922"/>
    </row>
    <row r="31" spans="1:8" s="870" customFormat="1" ht="16.5">
      <c r="A31" s="919"/>
      <c r="B31" s="919"/>
      <c r="C31" s="919"/>
      <c r="D31" s="920"/>
      <c r="E31" s="921"/>
      <c r="F31" s="920"/>
      <c r="G31" s="922"/>
      <c r="H31" s="922"/>
    </row>
    <row r="32" spans="1:8" s="870" customFormat="1" ht="16.5">
      <c r="A32" s="919"/>
      <c r="B32" s="919"/>
      <c r="C32" s="919"/>
      <c r="D32" s="920"/>
      <c r="E32" s="921"/>
      <c r="F32" s="920"/>
      <c r="G32" s="922"/>
      <c r="H32" s="922"/>
    </row>
    <row r="33" spans="1:8" s="870" customFormat="1" ht="16.5">
      <c r="A33" s="961" t="s">
        <v>1734</v>
      </c>
      <c r="B33" s="961"/>
      <c r="C33" s="961"/>
      <c r="D33" s="960" t="s">
        <v>1740</v>
      </c>
      <c r="E33" s="960"/>
      <c r="F33" s="960"/>
      <c r="G33" s="960"/>
      <c r="H33" s="918" t="s">
        <v>1736</v>
      </c>
    </row>
    <row r="34" spans="1:8" s="870" customFormat="1" ht="14.25">
      <c r="D34" s="871"/>
      <c r="E34" s="872"/>
      <c r="F34" s="871"/>
      <c r="G34" s="873"/>
      <c r="H34" s="873"/>
    </row>
  </sheetData>
  <mergeCells count="24">
    <mergeCell ref="A4:H4"/>
    <mergeCell ref="A5:H5"/>
    <mergeCell ref="A6:H6"/>
    <mergeCell ref="F17:F18"/>
    <mergeCell ref="G17:G18"/>
    <mergeCell ref="H17:H18"/>
    <mergeCell ref="A17:A18"/>
    <mergeCell ref="B17:B18"/>
    <mergeCell ref="C17:C18"/>
    <mergeCell ref="A11:A16"/>
    <mergeCell ref="F7:H7"/>
    <mergeCell ref="A9:A10"/>
    <mergeCell ref="B9:B10"/>
    <mergeCell ref="C9:C10"/>
    <mergeCell ref="D9:E9"/>
    <mergeCell ref="F9:G9"/>
    <mergeCell ref="D33:G33"/>
    <mergeCell ref="A25:C25"/>
    <mergeCell ref="A33:C33"/>
    <mergeCell ref="H9:H10"/>
    <mergeCell ref="D17:D18"/>
    <mergeCell ref="E17:E18"/>
    <mergeCell ref="D25:G25"/>
    <mergeCell ref="D26:G26"/>
  </mergeCells>
  <pageMargins left="0.25" right="0.26" top="0.27" bottom="0.32" header="0.3" footer="0.3"/>
  <pageSetup scale="90" orientation="portrait" horizontalDpi="180" verticalDpi="180" r:id="rId1"/>
  <drawing r:id="rId2"/>
</worksheet>
</file>

<file path=xl/worksheets/sheet2.xml><?xml version="1.0" encoding="utf-8"?>
<worksheet xmlns="http://schemas.openxmlformats.org/spreadsheetml/2006/main" xmlns:r="http://schemas.openxmlformats.org/officeDocument/2006/relationships">
  <dimension ref="A1:O28"/>
  <sheetViews>
    <sheetView workbookViewId="0">
      <selection activeCell="B28" sqref="B28"/>
    </sheetView>
  </sheetViews>
  <sheetFormatPr defaultRowHeight="15.75"/>
  <cols>
    <col min="1" max="1" width="4.5703125" style="7" customWidth="1"/>
    <col min="2" max="2" width="22.7109375" style="7" customWidth="1"/>
    <col min="3" max="3" width="17.42578125" style="7" customWidth="1"/>
    <col min="4" max="4" width="8.140625" style="7" customWidth="1"/>
    <col min="5" max="5" width="12.7109375" style="116" customWidth="1"/>
    <col min="6" max="6" width="11.28515625" style="7" customWidth="1"/>
    <col min="7" max="7" width="9.85546875" style="7" customWidth="1"/>
    <col min="8" max="8" width="13.28515625" style="7" customWidth="1"/>
    <col min="9" max="9" width="10.85546875" style="23" customWidth="1"/>
    <col min="10" max="10" width="14.5703125" style="77" customWidth="1"/>
    <col min="11" max="11" width="16.5703125" style="77" customWidth="1"/>
    <col min="12" max="12" width="16.5703125" style="7" customWidth="1"/>
    <col min="13" max="13" width="12.140625" style="7" customWidth="1"/>
    <col min="14" max="16384" width="9.140625" style="7"/>
  </cols>
  <sheetData>
    <row r="1" spans="1:15">
      <c r="A1" s="7" t="s">
        <v>46</v>
      </c>
    </row>
    <row r="2" spans="1:15">
      <c r="A2" s="8" t="s">
        <v>1400</v>
      </c>
      <c r="B2" s="8"/>
    </row>
    <row r="4" spans="1:15">
      <c r="A4" s="986" t="s">
        <v>1721</v>
      </c>
      <c r="B4" s="986"/>
      <c r="C4" s="986"/>
      <c r="D4" s="986"/>
      <c r="E4" s="986"/>
      <c r="F4" s="986"/>
      <c r="G4" s="986"/>
      <c r="H4" s="986"/>
      <c r="I4" s="986"/>
      <c r="J4" s="986"/>
      <c r="K4" s="986"/>
      <c r="L4" s="986"/>
    </row>
    <row r="5" spans="1:15">
      <c r="A5" s="986" t="s">
        <v>1326</v>
      </c>
      <c r="B5" s="986"/>
      <c r="C5" s="986"/>
      <c r="D5" s="986"/>
      <c r="E5" s="986"/>
      <c r="F5" s="986"/>
      <c r="G5" s="986"/>
      <c r="H5" s="986"/>
      <c r="I5" s="986"/>
      <c r="J5" s="986"/>
      <c r="K5" s="986"/>
      <c r="L5" s="986"/>
      <c r="M5" s="31"/>
      <c r="N5" s="31"/>
      <c r="O5" s="31"/>
    </row>
    <row r="6" spans="1:15">
      <c r="A6" s="1012" t="s">
        <v>1768</v>
      </c>
      <c r="B6" s="1012"/>
      <c r="C6" s="1012"/>
      <c r="D6" s="1012"/>
      <c r="E6" s="1012"/>
      <c r="F6" s="1012"/>
      <c r="G6" s="1012"/>
      <c r="H6" s="1012"/>
      <c r="I6" s="1012"/>
      <c r="J6" s="1012"/>
      <c r="K6" s="1012"/>
      <c r="L6" s="1012"/>
      <c r="M6" s="31"/>
      <c r="N6" s="31"/>
      <c r="O6" s="31"/>
    </row>
    <row r="7" spans="1:15">
      <c r="A7" s="682"/>
      <c r="B7" s="682"/>
      <c r="C7" s="682"/>
      <c r="D7" s="682"/>
      <c r="E7" s="682"/>
      <c r="F7" s="682"/>
      <c r="G7" s="682"/>
      <c r="H7" s="682"/>
      <c r="I7" s="682"/>
      <c r="J7" s="766"/>
      <c r="K7" s="1015" t="s">
        <v>1303</v>
      </c>
      <c r="L7" s="1015"/>
      <c r="M7" s="31"/>
      <c r="N7" s="31"/>
      <c r="O7" s="31"/>
    </row>
    <row r="8" spans="1:15" ht="9" customHeight="1">
      <c r="A8" s="518"/>
      <c r="B8" s="518"/>
      <c r="C8" s="518"/>
      <c r="D8" s="518"/>
      <c r="E8" s="114"/>
      <c r="F8" s="518"/>
      <c r="G8" s="518"/>
      <c r="H8" s="518"/>
      <c r="I8" s="518"/>
      <c r="J8" s="766"/>
      <c r="M8" s="31"/>
      <c r="N8" s="31"/>
      <c r="O8" s="31"/>
    </row>
    <row r="9" spans="1:15" s="1" customFormat="1" ht="21.75" customHeight="1">
      <c r="A9" s="994" t="s">
        <v>0</v>
      </c>
      <c r="B9" s="980" t="s">
        <v>1</v>
      </c>
      <c r="C9" s="996" t="s">
        <v>2</v>
      </c>
      <c r="D9" s="998" t="s">
        <v>3</v>
      </c>
      <c r="E9" s="1000" t="s">
        <v>4</v>
      </c>
      <c r="F9" s="1010" t="s">
        <v>5</v>
      </c>
      <c r="G9" s="994" t="s">
        <v>6</v>
      </c>
      <c r="H9" s="1006"/>
      <c r="I9" s="1013" t="s">
        <v>1320</v>
      </c>
      <c r="J9" s="1008" t="s">
        <v>1766</v>
      </c>
      <c r="K9" s="1002" t="s">
        <v>1728</v>
      </c>
      <c r="L9" s="1004" t="s">
        <v>45</v>
      </c>
    </row>
    <row r="10" spans="1:15" s="1" customFormat="1" ht="27" customHeight="1">
      <c r="A10" s="995"/>
      <c r="B10" s="981"/>
      <c r="C10" s="997"/>
      <c r="D10" s="999"/>
      <c r="E10" s="1001"/>
      <c r="F10" s="1011"/>
      <c r="G10" s="995"/>
      <c r="H10" s="1007"/>
      <c r="I10" s="1014"/>
      <c r="J10" s="1009"/>
      <c r="K10" s="1003"/>
      <c r="L10" s="1005"/>
    </row>
    <row r="11" spans="1:15" s="2" customFormat="1" ht="22.5" customHeight="1">
      <c r="A11" s="26" t="s">
        <v>1290</v>
      </c>
      <c r="B11" s="987" t="s">
        <v>1289</v>
      </c>
      <c r="C11" s="988"/>
      <c r="D11" s="988"/>
      <c r="E11" s="988"/>
      <c r="F11" s="988"/>
      <c r="G11" s="988"/>
      <c r="H11" s="988"/>
      <c r="I11" s="988"/>
      <c r="J11" s="988"/>
      <c r="K11" s="988"/>
      <c r="L11" s="989"/>
    </row>
    <row r="12" spans="1:15" s="2" customFormat="1" ht="22.5" customHeight="1">
      <c r="A12" s="3">
        <v>1</v>
      </c>
      <c r="B12" s="708" t="s">
        <v>39</v>
      </c>
      <c r="C12" s="709" t="s">
        <v>40</v>
      </c>
      <c r="D12" s="37" t="s">
        <v>41</v>
      </c>
      <c r="E12" s="710" t="s">
        <v>1694</v>
      </c>
      <c r="F12" s="711" t="s">
        <v>1457</v>
      </c>
      <c r="G12" s="712" t="s">
        <v>42</v>
      </c>
      <c r="H12" s="709" t="s">
        <v>17</v>
      </c>
      <c r="I12" s="242">
        <v>1</v>
      </c>
      <c r="J12" s="840">
        <v>2463854</v>
      </c>
      <c r="K12" s="692">
        <f>J12/5*4</f>
        <v>1971083.2</v>
      </c>
      <c r="L12" s="713"/>
    </row>
    <row r="13" spans="1:15" s="2" customFormat="1" ht="22.5" customHeight="1">
      <c r="A13" s="706">
        <v>2</v>
      </c>
      <c r="B13" s="707" t="s">
        <v>35</v>
      </c>
      <c r="C13" s="369" t="s">
        <v>36</v>
      </c>
      <c r="D13" s="370" t="s">
        <v>37</v>
      </c>
      <c r="E13" s="371" t="s">
        <v>38</v>
      </c>
      <c r="F13" s="184" t="s">
        <v>1457</v>
      </c>
      <c r="G13" s="372" t="s">
        <v>7</v>
      </c>
      <c r="H13" s="87" t="s">
        <v>17</v>
      </c>
      <c r="I13" s="89">
        <v>1</v>
      </c>
      <c r="J13" s="841">
        <v>2463854</v>
      </c>
      <c r="K13" s="86">
        <f>J13/5*4</f>
        <v>1971083.2</v>
      </c>
      <c r="L13" s="87"/>
    </row>
    <row r="14" spans="1:15" s="2" customFormat="1" ht="22.5" customHeight="1">
      <c r="A14" s="720">
        <v>3</v>
      </c>
      <c r="B14" s="721" t="s">
        <v>1695</v>
      </c>
      <c r="C14" s="722" t="s">
        <v>1456</v>
      </c>
      <c r="D14" s="181" t="s">
        <v>34</v>
      </c>
      <c r="E14" s="185" t="s">
        <v>1091</v>
      </c>
      <c r="F14" s="182" t="s">
        <v>1457</v>
      </c>
      <c r="G14" s="183" t="s">
        <v>20</v>
      </c>
      <c r="H14" s="88" t="s">
        <v>8</v>
      </c>
      <c r="I14" s="90">
        <v>1</v>
      </c>
      <c r="J14" s="842">
        <v>2463854</v>
      </c>
      <c r="K14" s="86">
        <f>J14/5*4</f>
        <v>1971083.2</v>
      </c>
      <c r="L14" s="88"/>
    </row>
    <row r="15" spans="1:15" s="8" customFormat="1" ht="22.5" customHeight="1">
      <c r="A15" s="990" t="s">
        <v>1301</v>
      </c>
      <c r="B15" s="991"/>
      <c r="C15" s="991"/>
      <c r="D15" s="991"/>
      <c r="E15" s="991"/>
      <c r="F15" s="991"/>
      <c r="G15" s="991"/>
      <c r="H15" s="991"/>
      <c r="I15" s="992"/>
      <c r="J15" s="843">
        <f>SUM(J12:J14)</f>
        <v>7391562</v>
      </c>
      <c r="K15" s="844">
        <f>SUM(K12:K14)</f>
        <v>5913249.5999999996</v>
      </c>
      <c r="L15" s="71"/>
      <c r="M15" s="78"/>
    </row>
    <row r="17" spans="1:12">
      <c r="B17" s="703" t="s">
        <v>1765</v>
      </c>
      <c r="C17" s="703"/>
      <c r="D17" s="703"/>
      <c r="E17" s="704"/>
      <c r="F17" s="703"/>
      <c r="G17" s="703"/>
      <c r="H17" s="703"/>
      <c r="I17" s="680"/>
    </row>
    <row r="18" spans="1:12" ht="10.5" customHeight="1"/>
    <row r="19" spans="1:12" s="8" customFormat="1">
      <c r="A19" s="986" t="s">
        <v>1739</v>
      </c>
      <c r="B19" s="986"/>
      <c r="C19" s="986"/>
      <c r="D19" s="986"/>
      <c r="E19" s="993" t="s">
        <v>1732</v>
      </c>
      <c r="F19" s="993"/>
      <c r="G19" s="993"/>
      <c r="H19" s="993"/>
      <c r="I19" s="993"/>
      <c r="J19" s="986" t="s">
        <v>1737</v>
      </c>
      <c r="K19" s="986"/>
      <c r="L19" s="986"/>
    </row>
    <row r="20" spans="1:12" s="8" customFormat="1">
      <c r="E20" s="993" t="s">
        <v>1733</v>
      </c>
      <c r="F20" s="993"/>
      <c r="G20" s="993"/>
      <c r="H20" s="993"/>
      <c r="I20" s="993"/>
      <c r="J20" s="986" t="s">
        <v>1738</v>
      </c>
      <c r="K20" s="986"/>
      <c r="L20" s="986"/>
    </row>
    <row r="21" spans="1:12" s="8" customFormat="1">
      <c r="E21" s="705"/>
      <c r="I21" s="680"/>
      <c r="J21" s="78"/>
      <c r="K21" s="78"/>
    </row>
    <row r="22" spans="1:12" s="8" customFormat="1">
      <c r="E22" s="705"/>
      <c r="I22" s="680"/>
      <c r="J22" s="78"/>
      <c r="K22" s="78"/>
    </row>
    <row r="23" spans="1:12" s="8" customFormat="1">
      <c r="E23" s="705"/>
      <c r="I23" s="680"/>
      <c r="J23" s="78"/>
      <c r="K23" s="78"/>
    </row>
    <row r="24" spans="1:12" s="8" customFormat="1">
      <c r="E24" s="705"/>
      <c r="I24" s="680"/>
      <c r="J24" s="78"/>
      <c r="K24" s="78"/>
    </row>
    <row r="25" spans="1:12" s="8" customFormat="1">
      <c r="E25" s="705"/>
      <c r="I25" s="680"/>
      <c r="J25" s="78"/>
      <c r="K25" s="78"/>
    </row>
    <row r="26" spans="1:12" s="8" customFormat="1">
      <c r="E26" s="705"/>
      <c r="I26" s="680"/>
      <c r="J26" s="78"/>
      <c r="K26" s="78"/>
    </row>
    <row r="27" spans="1:12" s="8" customFormat="1" ht="19.5" customHeight="1">
      <c r="A27" s="986" t="s">
        <v>1734</v>
      </c>
      <c r="B27" s="986"/>
      <c r="C27" s="986"/>
      <c r="D27" s="986"/>
      <c r="E27" s="993" t="s">
        <v>1735</v>
      </c>
      <c r="F27" s="993"/>
      <c r="G27" s="993"/>
      <c r="H27" s="993"/>
      <c r="I27" s="993"/>
      <c r="J27" s="986" t="s">
        <v>1736</v>
      </c>
      <c r="K27" s="986"/>
      <c r="L27" s="986"/>
    </row>
    <row r="28" spans="1:12" s="8" customFormat="1">
      <c r="E28" s="705"/>
      <c r="I28" s="680"/>
      <c r="J28" s="78"/>
      <c r="K28" s="78"/>
    </row>
  </sheetData>
  <sortState ref="A11:O12">
    <sortCondition ref="D11:D12"/>
  </sortState>
  <mergeCells count="25">
    <mergeCell ref="A4:L4"/>
    <mergeCell ref="A5:L5"/>
    <mergeCell ref="A9:A10"/>
    <mergeCell ref="B9:B10"/>
    <mergeCell ref="C9:C10"/>
    <mergeCell ref="D9:D10"/>
    <mergeCell ref="E9:E10"/>
    <mergeCell ref="K9:K10"/>
    <mergeCell ref="L9:L10"/>
    <mergeCell ref="G9:H10"/>
    <mergeCell ref="J9:J10"/>
    <mergeCell ref="F9:F10"/>
    <mergeCell ref="A6:L6"/>
    <mergeCell ref="I9:I10"/>
    <mergeCell ref="K7:L7"/>
    <mergeCell ref="A19:D19"/>
    <mergeCell ref="A27:D27"/>
    <mergeCell ref="B11:L11"/>
    <mergeCell ref="A15:I15"/>
    <mergeCell ref="J19:L19"/>
    <mergeCell ref="J20:L20"/>
    <mergeCell ref="J27:L27"/>
    <mergeCell ref="E27:I27"/>
    <mergeCell ref="E19:I19"/>
    <mergeCell ref="E20:I20"/>
  </mergeCells>
  <pageMargins left="0.2" right="0.2" top="0.49" bottom="0.75" header="0.3" footer="0.3"/>
  <pageSetup paperSize="9" scale="90" orientation="landscape" horizontalDpi="180" verticalDpi="180" r:id="rId1"/>
  <drawing r:id="rId2"/>
</worksheet>
</file>

<file path=xl/worksheets/sheet3.xml><?xml version="1.0" encoding="utf-8"?>
<worksheet xmlns="http://schemas.openxmlformats.org/spreadsheetml/2006/main" xmlns:r="http://schemas.openxmlformats.org/officeDocument/2006/relationships">
  <dimension ref="A1:L374"/>
  <sheetViews>
    <sheetView zoomScaleSheetLayoutView="100" workbookViewId="0">
      <selection activeCell="A6" sqref="A6:L6"/>
    </sheetView>
  </sheetViews>
  <sheetFormatPr defaultRowHeight="15.75"/>
  <cols>
    <col min="1" max="1" width="5" style="63" customWidth="1"/>
    <col min="2" max="2" width="20.140625" style="63" customWidth="1"/>
    <col min="3" max="3" width="19.42578125" style="63" customWidth="1"/>
    <col min="4" max="4" width="7.7109375" style="63" customWidth="1"/>
    <col min="5" max="5" width="12.42578125" style="530" customWidth="1"/>
    <col min="6" max="6" width="11.42578125" style="63" customWidth="1"/>
    <col min="7" max="7" width="10.140625" style="531" customWidth="1"/>
    <col min="8" max="8" width="16.7109375" style="63" customWidth="1"/>
    <col min="9" max="9" width="10.5703125" style="531" customWidth="1"/>
    <col min="10" max="10" width="14.5703125" style="839" customWidth="1"/>
    <col min="11" max="11" width="15.5703125" style="839" customWidth="1"/>
    <col min="12" max="12" width="14.5703125" style="668" customWidth="1"/>
    <col min="13" max="13" width="11.7109375" style="63" customWidth="1"/>
    <col min="14" max="16384" width="9.140625" style="63"/>
  </cols>
  <sheetData>
    <row r="1" spans="1:12" s="1" customFormat="1">
      <c r="A1" s="1" t="s">
        <v>46</v>
      </c>
      <c r="C1" s="9"/>
      <c r="E1" s="10"/>
      <c r="G1" s="9"/>
      <c r="I1" s="9"/>
      <c r="J1" s="816"/>
      <c r="K1" s="816"/>
      <c r="L1" s="664"/>
    </row>
    <row r="2" spans="1:12" s="1" customFormat="1">
      <c r="A2" s="11" t="s">
        <v>1400</v>
      </c>
      <c r="B2" s="11"/>
      <c r="C2" s="9"/>
      <c r="E2" s="10"/>
      <c r="G2" s="9"/>
      <c r="I2" s="9"/>
      <c r="J2" s="816"/>
      <c r="K2" s="816"/>
      <c r="L2" s="664"/>
    </row>
    <row r="3" spans="1:12" s="1" customFormat="1" ht="10.5" customHeight="1">
      <c r="A3" s="12"/>
      <c r="B3" s="12"/>
      <c r="C3" s="12"/>
      <c r="D3" s="12"/>
      <c r="E3" s="13"/>
      <c r="F3" s="12"/>
      <c r="G3" s="519"/>
      <c r="H3" s="12"/>
      <c r="I3" s="519"/>
      <c r="J3" s="817"/>
      <c r="K3" s="817"/>
      <c r="L3" s="665"/>
    </row>
    <row r="4" spans="1:12" s="1" customFormat="1">
      <c r="A4" s="986" t="s">
        <v>1723</v>
      </c>
      <c r="B4" s="986"/>
      <c r="C4" s="986"/>
      <c r="D4" s="986"/>
      <c r="E4" s="986"/>
      <c r="F4" s="986"/>
      <c r="G4" s="986"/>
      <c r="H4" s="986"/>
      <c r="I4" s="986"/>
      <c r="J4" s="986"/>
      <c r="K4" s="986"/>
      <c r="L4" s="986"/>
    </row>
    <row r="5" spans="1:12" s="1" customFormat="1">
      <c r="A5" s="968" t="s">
        <v>1326</v>
      </c>
      <c r="B5" s="968"/>
      <c r="C5" s="968"/>
      <c r="D5" s="968"/>
      <c r="E5" s="968"/>
      <c r="F5" s="968"/>
      <c r="G5" s="968"/>
      <c r="H5" s="968"/>
      <c r="I5" s="968"/>
      <c r="J5" s="968"/>
      <c r="K5" s="968"/>
      <c r="L5" s="968"/>
    </row>
    <row r="6" spans="1:12" s="1" customFormat="1">
      <c r="A6" s="969" t="s">
        <v>1769</v>
      </c>
      <c r="B6" s="969"/>
      <c r="C6" s="969"/>
      <c r="D6" s="969"/>
      <c r="E6" s="969"/>
      <c r="F6" s="969"/>
      <c r="G6" s="969"/>
      <c r="H6" s="969"/>
      <c r="I6" s="969"/>
      <c r="J6" s="969"/>
      <c r="K6" s="969"/>
      <c r="L6" s="969"/>
    </row>
    <row r="7" spans="1:12" s="1" customFormat="1" ht="18" customHeight="1">
      <c r="A7" s="517"/>
      <c r="B7" s="517"/>
      <c r="C7" s="517"/>
      <c r="D7" s="517"/>
      <c r="E7" s="92"/>
      <c r="F7" s="517"/>
      <c r="G7" s="517"/>
      <c r="H7" s="517"/>
      <c r="I7" s="517"/>
      <c r="J7" s="818"/>
      <c r="K7" s="1020" t="s">
        <v>1303</v>
      </c>
      <c r="L7" s="1020"/>
    </row>
    <row r="8" spans="1:12" s="1" customFormat="1" ht="7.5" customHeight="1">
      <c r="A8" s="570"/>
      <c r="B8" s="570"/>
      <c r="C8" s="570"/>
      <c r="D8" s="570"/>
      <c r="E8" s="570"/>
      <c r="F8" s="570"/>
      <c r="G8" s="570"/>
      <c r="H8" s="570"/>
      <c r="I8" s="570"/>
      <c r="J8" s="819"/>
      <c r="K8" s="790"/>
      <c r="L8" s="746"/>
    </row>
    <row r="9" spans="1:12" ht="31.5" customHeight="1">
      <c r="A9" s="994" t="s">
        <v>0</v>
      </c>
      <c r="B9" s="1010" t="s">
        <v>1</v>
      </c>
      <c r="C9" s="996" t="s">
        <v>2</v>
      </c>
      <c r="D9" s="998" t="s">
        <v>3</v>
      </c>
      <c r="E9" s="1000" t="s">
        <v>4</v>
      </c>
      <c r="F9" s="1010" t="s">
        <v>5</v>
      </c>
      <c r="G9" s="994" t="s">
        <v>6</v>
      </c>
      <c r="H9" s="1006"/>
      <c r="I9" s="1013" t="s">
        <v>1320</v>
      </c>
      <c r="J9" s="1008" t="s">
        <v>1766</v>
      </c>
      <c r="K9" s="1002" t="s">
        <v>1728</v>
      </c>
      <c r="L9" s="1017" t="s">
        <v>45</v>
      </c>
    </row>
    <row r="10" spans="1:12" ht="31.5" customHeight="1">
      <c r="A10" s="995"/>
      <c r="B10" s="1011"/>
      <c r="C10" s="997"/>
      <c r="D10" s="999"/>
      <c r="E10" s="1001"/>
      <c r="F10" s="1011"/>
      <c r="G10" s="995"/>
      <c r="H10" s="1007"/>
      <c r="I10" s="1014"/>
      <c r="J10" s="1009"/>
      <c r="K10" s="1003"/>
      <c r="L10" s="1018"/>
    </row>
    <row r="11" spans="1:12" ht="19.5" customHeight="1">
      <c r="A11" s="567" t="s">
        <v>1291</v>
      </c>
      <c r="B11" s="568" t="s">
        <v>1287</v>
      </c>
      <c r="C11" s="569"/>
      <c r="D11" s="569"/>
      <c r="E11" s="569"/>
      <c r="F11" s="569"/>
      <c r="G11" s="569"/>
      <c r="H11" s="569"/>
      <c r="I11" s="569"/>
      <c r="J11" s="767"/>
      <c r="K11" s="767"/>
      <c r="L11" s="747"/>
    </row>
    <row r="12" spans="1:12" s="2" customFormat="1" ht="19.5" customHeight="1">
      <c r="A12" s="559">
        <v>1</v>
      </c>
      <c r="B12" s="560" t="s">
        <v>110</v>
      </c>
      <c r="C12" s="561" t="s">
        <v>29</v>
      </c>
      <c r="D12" s="562" t="s">
        <v>18</v>
      </c>
      <c r="E12" s="563" t="s">
        <v>111</v>
      </c>
      <c r="F12" s="564" t="s">
        <v>106</v>
      </c>
      <c r="G12" s="565" t="s">
        <v>26</v>
      </c>
      <c r="H12" s="561" t="s">
        <v>112</v>
      </c>
      <c r="I12" s="566">
        <v>1</v>
      </c>
      <c r="J12" s="820">
        <v>7238592</v>
      </c>
      <c r="K12" s="821">
        <f>J12/10*4</f>
        <v>2895436.8</v>
      </c>
      <c r="L12" s="666"/>
    </row>
    <row r="13" spans="1:12" s="2" customFormat="1" ht="19.5" customHeight="1">
      <c r="A13" s="373">
        <v>2</v>
      </c>
      <c r="B13" s="374" t="s">
        <v>135</v>
      </c>
      <c r="C13" s="375" t="s">
        <v>86</v>
      </c>
      <c r="D13" s="376" t="s">
        <v>136</v>
      </c>
      <c r="E13" s="377" t="s">
        <v>137</v>
      </c>
      <c r="F13" s="378" t="s">
        <v>106</v>
      </c>
      <c r="G13" s="379" t="s">
        <v>26</v>
      </c>
      <c r="H13" s="375" t="s">
        <v>138</v>
      </c>
      <c r="I13" s="380">
        <v>1</v>
      </c>
      <c r="J13" s="822">
        <v>7238592</v>
      </c>
      <c r="K13" s="823">
        <f>J13/10*4</f>
        <v>2895436.8</v>
      </c>
      <c r="L13" s="748"/>
    </row>
    <row r="14" spans="1:12" s="2" customFormat="1" ht="19.5" customHeight="1">
      <c r="A14" s="373">
        <v>3</v>
      </c>
      <c r="B14" s="374" t="s">
        <v>164</v>
      </c>
      <c r="C14" s="375" t="s">
        <v>161</v>
      </c>
      <c r="D14" s="376" t="s">
        <v>54</v>
      </c>
      <c r="E14" s="377" t="s">
        <v>165</v>
      </c>
      <c r="F14" s="378" t="s">
        <v>155</v>
      </c>
      <c r="G14" s="379" t="s">
        <v>26</v>
      </c>
      <c r="H14" s="375" t="s">
        <v>112</v>
      </c>
      <c r="I14" s="380">
        <v>1</v>
      </c>
      <c r="J14" s="804">
        <v>7238592</v>
      </c>
      <c r="K14" s="823">
        <f t="shared" ref="K14:K23" si="0">J14/10*4</f>
        <v>2895436.8</v>
      </c>
      <c r="L14" s="748"/>
    </row>
    <row r="15" spans="1:12" s="2" customFormat="1" ht="19.5" customHeight="1">
      <c r="A15" s="373">
        <v>4</v>
      </c>
      <c r="B15" s="374" t="s">
        <v>173</v>
      </c>
      <c r="C15" s="375" t="s">
        <v>174</v>
      </c>
      <c r="D15" s="376" t="s">
        <v>128</v>
      </c>
      <c r="E15" s="377" t="s">
        <v>175</v>
      </c>
      <c r="F15" s="378" t="s">
        <v>155</v>
      </c>
      <c r="G15" s="379" t="s">
        <v>26</v>
      </c>
      <c r="H15" s="375" t="s">
        <v>176</v>
      </c>
      <c r="I15" s="380">
        <v>1</v>
      </c>
      <c r="J15" s="804">
        <v>7238592</v>
      </c>
      <c r="K15" s="823">
        <f t="shared" si="0"/>
        <v>2895436.8</v>
      </c>
      <c r="L15" s="748"/>
    </row>
    <row r="16" spans="1:12" s="2" customFormat="1" ht="19.5" customHeight="1">
      <c r="A16" s="373">
        <v>5</v>
      </c>
      <c r="B16" s="374" t="s">
        <v>181</v>
      </c>
      <c r="C16" s="375" t="s">
        <v>182</v>
      </c>
      <c r="D16" s="376" t="s">
        <v>131</v>
      </c>
      <c r="E16" s="377" t="s">
        <v>183</v>
      </c>
      <c r="F16" s="378" t="s">
        <v>155</v>
      </c>
      <c r="G16" s="379" t="s">
        <v>20</v>
      </c>
      <c r="H16" s="375" t="s">
        <v>184</v>
      </c>
      <c r="I16" s="380">
        <v>1</v>
      </c>
      <c r="J16" s="804">
        <v>7238592</v>
      </c>
      <c r="K16" s="823">
        <f t="shared" si="0"/>
        <v>2895436.8</v>
      </c>
      <c r="L16" s="748"/>
    </row>
    <row r="17" spans="1:12" s="2" customFormat="1" ht="19.5" customHeight="1">
      <c r="A17" s="373">
        <v>6</v>
      </c>
      <c r="B17" s="374" t="s">
        <v>191</v>
      </c>
      <c r="C17" s="375" t="s">
        <v>192</v>
      </c>
      <c r="D17" s="376" t="s">
        <v>193</v>
      </c>
      <c r="E17" s="377" t="s">
        <v>125</v>
      </c>
      <c r="F17" s="381" t="s">
        <v>155</v>
      </c>
      <c r="G17" s="379" t="s">
        <v>42</v>
      </c>
      <c r="H17" s="375" t="s">
        <v>56</v>
      </c>
      <c r="I17" s="380">
        <v>1</v>
      </c>
      <c r="J17" s="804">
        <v>7238592</v>
      </c>
      <c r="K17" s="823">
        <f t="shared" si="0"/>
        <v>2895436.8</v>
      </c>
      <c r="L17" s="748"/>
    </row>
    <row r="18" spans="1:12" s="2" customFormat="1" ht="19.5" customHeight="1">
      <c r="A18" s="373">
        <v>7</v>
      </c>
      <c r="B18" s="382" t="s">
        <v>258</v>
      </c>
      <c r="C18" s="375" t="s">
        <v>259</v>
      </c>
      <c r="D18" s="376" t="s">
        <v>82</v>
      </c>
      <c r="E18" s="383" t="s">
        <v>260</v>
      </c>
      <c r="F18" s="381" t="s">
        <v>257</v>
      </c>
      <c r="G18" s="379" t="s">
        <v>26</v>
      </c>
      <c r="H18" s="375" t="s">
        <v>261</v>
      </c>
      <c r="I18" s="380">
        <v>1</v>
      </c>
      <c r="J18" s="804">
        <v>7238592</v>
      </c>
      <c r="K18" s="823">
        <f t="shared" si="0"/>
        <v>2895436.8</v>
      </c>
      <c r="L18" s="748"/>
    </row>
    <row r="19" spans="1:12" s="1" customFormat="1" ht="19.5" customHeight="1">
      <c r="A19" s="373">
        <v>8</v>
      </c>
      <c r="B19" s="374" t="s">
        <v>262</v>
      </c>
      <c r="C19" s="375" t="s">
        <v>263</v>
      </c>
      <c r="D19" s="376" t="s">
        <v>264</v>
      </c>
      <c r="E19" s="377" t="s">
        <v>265</v>
      </c>
      <c r="F19" s="381" t="s">
        <v>257</v>
      </c>
      <c r="G19" s="379" t="s">
        <v>26</v>
      </c>
      <c r="H19" s="375" t="s">
        <v>27</v>
      </c>
      <c r="I19" s="380">
        <v>1</v>
      </c>
      <c r="J19" s="804">
        <v>7238592</v>
      </c>
      <c r="K19" s="823">
        <f t="shared" si="0"/>
        <v>2895436.8</v>
      </c>
      <c r="L19" s="748"/>
    </row>
    <row r="20" spans="1:12" s="1" customFormat="1" ht="19.5" customHeight="1">
      <c r="A20" s="373">
        <v>9</v>
      </c>
      <c r="B20" s="384" t="s">
        <v>270</v>
      </c>
      <c r="C20" s="385" t="s">
        <v>83</v>
      </c>
      <c r="D20" s="376" t="s">
        <v>94</v>
      </c>
      <c r="E20" s="386" t="s">
        <v>271</v>
      </c>
      <c r="F20" s="381" t="s">
        <v>257</v>
      </c>
      <c r="G20" s="387" t="s">
        <v>7</v>
      </c>
      <c r="H20" s="385" t="s">
        <v>184</v>
      </c>
      <c r="I20" s="388">
        <v>1</v>
      </c>
      <c r="J20" s="804">
        <v>7238592</v>
      </c>
      <c r="K20" s="823">
        <f t="shared" si="0"/>
        <v>2895436.8</v>
      </c>
      <c r="L20" s="748"/>
    </row>
    <row r="21" spans="1:12" s="1" customFormat="1" ht="19.5" customHeight="1">
      <c r="A21" s="373">
        <v>10</v>
      </c>
      <c r="B21" s="389" t="s">
        <v>272</v>
      </c>
      <c r="C21" s="390" t="s">
        <v>28</v>
      </c>
      <c r="D21" s="376" t="s">
        <v>94</v>
      </c>
      <c r="E21" s="391" t="s">
        <v>273</v>
      </c>
      <c r="F21" s="392" t="s">
        <v>257</v>
      </c>
      <c r="G21" s="393" t="s">
        <v>26</v>
      </c>
      <c r="H21" s="390" t="s">
        <v>1429</v>
      </c>
      <c r="I21" s="394">
        <v>1</v>
      </c>
      <c r="J21" s="804">
        <v>7238592</v>
      </c>
      <c r="K21" s="823">
        <f t="shared" si="0"/>
        <v>2895436.8</v>
      </c>
      <c r="L21" s="748"/>
    </row>
    <row r="22" spans="1:12" s="1" customFormat="1" ht="19.5" customHeight="1">
      <c r="A22" s="373">
        <v>11</v>
      </c>
      <c r="B22" s="389" t="s">
        <v>291</v>
      </c>
      <c r="C22" s="390" t="s">
        <v>292</v>
      </c>
      <c r="D22" s="376" t="s">
        <v>293</v>
      </c>
      <c r="E22" s="391" t="s">
        <v>294</v>
      </c>
      <c r="F22" s="392" t="s">
        <v>257</v>
      </c>
      <c r="G22" s="393" t="s">
        <v>26</v>
      </c>
      <c r="H22" s="390" t="s">
        <v>295</v>
      </c>
      <c r="I22" s="394">
        <v>1</v>
      </c>
      <c r="J22" s="804">
        <v>7238592</v>
      </c>
      <c r="K22" s="823">
        <f t="shared" si="0"/>
        <v>2895436.8</v>
      </c>
      <c r="L22" s="748"/>
    </row>
    <row r="23" spans="1:12" s="2" customFormat="1" ht="19.5" customHeight="1">
      <c r="A23" s="373">
        <v>12</v>
      </c>
      <c r="B23" s="395" t="s">
        <v>307</v>
      </c>
      <c r="C23" s="390" t="s">
        <v>308</v>
      </c>
      <c r="D23" s="376" t="s">
        <v>309</v>
      </c>
      <c r="E23" s="391" t="s">
        <v>310</v>
      </c>
      <c r="F23" s="392" t="s">
        <v>257</v>
      </c>
      <c r="G23" s="393" t="s">
        <v>311</v>
      </c>
      <c r="H23" s="390" t="s">
        <v>1729</v>
      </c>
      <c r="I23" s="394">
        <v>1</v>
      </c>
      <c r="J23" s="804">
        <v>7238592</v>
      </c>
      <c r="K23" s="823">
        <f t="shared" si="0"/>
        <v>2895436.8</v>
      </c>
      <c r="L23" s="748"/>
    </row>
    <row r="24" spans="1:12" s="2" customFormat="1" ht="19.5" customHeight="1">
      <c r="A24" s="373">
        <v>13</v>
      </c>
      <c r="B24" s="314" t="s">
        <v>315</v>
      </c>
      <c r="C24" s="396" t="s">
        <v>14</v>
      </c>
      <c r="D24" s="98" t="s">
        <v>136</v>
      </c>
      <c r="E24" s="397" t="s">
        <v>316</v>
      </c>
      <c r="F24" s="398" t="s">
        <v>1327</v>
      </c>
      <c r="G24" s="399" t="s">
        <v>26</v>
      </c>
      <c r="H24" s="396" t="s">
        <v>27</v>
      </c>
      <c r="I24" s="394">
        <v>1</v>
      </c>
      <c r="J24" s="804">
        <v>3816000</v>
      </c>
      <c r="K24" s="823">
        <f>J24/5*4</f>
        <v>3052800</v>
      </c>
      <c r="L24" s="748"/>
    </row>
    <row r="25" spans="1:12" s="2" customFormat="1" ht="19.5" customHeight="1">
      <c r="A25" s="373">
        <v>14</v>
      </c>
      <c r="B25" s="314" t="s">
        <v>337</v>
      </c>
      <c r="C25" s="396" t="s">
        <v>338</v>
      </c>
      <c r="D25" s="98" t="s">
        <v>49</v>
      </c>
      <c r="E25" s="397" t="s">
        <v>339</v>
      </c>
      <c r="F25" s="398" t="s">
        <v>1328</v>
      </c>
      <c r="G25" s="399" t="s">
        <v>26</v>
      </c>
      <c r="H25" s="396" t="s">
        <v>295</v>
      </c>
      <c r="I25" s="394">
        <v>1</v>
      </c>
      <c r="J25" s="804">
        <v>4212000</v>
      </c>
      <c r="K25" s="823">
        <f t="shared" ref="K25:K60" si="1">J25/5*4</f>
        <v>3369600</v>
      </c>
      <c r="L25" s="748"/>
    </row>
    <row r="26" spans="1:12" s="2" customFormat="1" ht="19.5" customHeight="1">
      <c r="A26" s="373">
        <v>15</v>
      </c>
      <c r="B26" s="400" t="s">
        <v>351</v>
      </c>
      <c r="C26" s="315" t="s">
        <v>57</v>
      </c>
      <c r="D26" s="401" t="s">
        <v>352</v>
      </c>
      <c r="E26" s="316" t="s">
        <v>353</v>
      </c>
      <c r="F26" s="402" t="s">
        <v>1329</v>
      </c>
      <c r="G26" s="318" t="s">
        <v>26</v>
      </c>
      <c r="H26" s="315" t="s">
        <v>354</v>
      </c>
      <c r="I26" s="394">
        <v>1</v>
      </c>
      <c r="J26" s="804">
        <v>3816000</v>
      </c>
      <c r="K26" s="823">
        <f t="shared" si="1"/>
        <v>3052800</v>
      </c>
      <c r="L26" s="748"/>
    </row>
    <row r="27" spans="1:12" s="2" customFormat="1" ht="19.5" customHeight="1">
      <c r="A27" s="373">
        <v>16</v>
      </c>
      <c r="B27" s="403" t="s">
        <v>355</v>
      </c>
      <c r="C27" s="315" t="s">
        <v>356</v>
      </c>
      <c r="D27" s="401" t="s">
        <v>171</v>
      </c>
      <c r="E27" s="404" t="s">
        <v>357</v>
      </c>
      <c r="F27" s="402" t="s">
        <v>1329</v>
      </c>
      <c r="G27" s="318" t="s">
        <v>26</v>
      </c>
      <c r="H27" s="315" t="s">
        <v>52</v>
      </c>
      <c r="I27" s="394">
        <v>1</v>
      </c>
      <c r="J27" s="804">
        <v>3348000</v>
      </c>
      <c r="K27" s="823">
        <f t="shared" si="1"/>
        <v>2678400</v>
      </c>
      <c r="L27" s="748"/>
    </row>
    <row r="28" spans="1:12" s="2" customFormat="1" ht="19.5" customHeight="1">
      <c r="A28" s="373">
        <v>17</v>
      </c>
      <c r="B28" s="395" t="s">
        <v>1475</v>
      </c>
      <c r="C28" s="396" t="s">
        <v>1337</v>
      </c>
      <c r="D28" s="98" t="s">
        <v>74</v>
      </c>
      <c r="E28" s="732" t="s">
        <v>1476</v>
      </c>
      <c r="F28" s="398" t="s">
        <v>1329</v>
      </c>
      <c r="G28" s="399" t="s">
        <v>26</v>
      </c>
      <c r="H28" s="733" t="s">
        <v>1730</v>
      </c>
      <c r="I28" s="394">
        <v>1</v>
      </c>
      <c r="J28" s="807">
        <v>3348000</v>
      </c>
      <c r="K28" s="823">
        <f t="shared" si="1"/>
        <v>2678400</v>
      </c>
      <c r="L28" s="748"/>
    </row>
    <row r="29" spans="1:12" s="2" customFormat="1" ht="19.5" customHeight="1">
      <c r="A29" s="373">
        <v>18</v>
      </c>
      <c r="B29" s="395" t="s">
        <v>371</v>
      </c>
      <c r="C29" s="396" t="s">
        <v>372</v>
      </c>
      <c r="D29" s="98" t="s">
        <v>71</v>
      </c>
      <c r="E29" s="397" t="s">
        <v>373</v>
      </c>
      <c r="F29" s="398" t="s">
        <v>1330</v>
      </c>
      <c r="G29" s="399" t="s">
        <v>26</v>
      </c>
      <c r="H29" s="396" t="s">
        <v>1224</v>
      </c>
      <c r="I29" s="394">
        <v>1</v>
      </c>
      <c r="J29" s="804">
        <v>3951216</v>
      </c>
      <c r="K29" s="823">
        <f t="shared" si="1"/>
        <v>3160972.8</v>
      </c>
      <c r="L29" s="748"/>
    </row>
    <row r="30" spans="1:12" s="1" customFormat="1" ht="19.5" customHeight="1">
      <c r="A30" s="373">
        <v>19</v>
      </c>
      <c r="B30" s="314" t="s">
        <v>382</v>
      </c>
      <c r="C30" s="396" t="s">
        <v>383</v>
      </c>
      <c r="D30" s="98" t="s">
        <v>384</v>
      </c>
      <c r="E30" s="397" t="s">
        <v>385</v>
      </c>
      <c r="F30" s="398" t="s">
        <v>1330</v>
      </c>
      <c r="G30" s="399" t="s">
        <v>26</v>
      </c>
      <c r="H30" s="396" t="s">
        <v>386</v>
      </c>
      <c r="I30" s="394">
        <v>1</v>
      </c>
      <c r="J30" s="804">
        <v>3816000</v>
      </c>
      <c r="K30" s="823">
        <f t="shared" si="1"/>
        <v>3052800</v>
      </c>
      <c r="L30" s="748"/>
    </row>
    <row r="31" spans="1:12" s="2" customFormat="1" ht="19.5" customHeight="1">
      <c r="A31" s="373">
        <v>20</v>
      </c>
      <c r="B31" s="314" t="s">
        <v>454</v>
      </c>
      <c r="C31" s="396" t="s">
        <v>203</v>
      </c>
      <c r="D31" s="98" t="s">
        <v>455</v>
      </c>
      <c r="E31" s="397" t="s">
        <v>456</v>
      </c>
      <c r="F31" s="398" t="s">
        <v>448</v>
      </c>
      <c r="G31" s="399" t="s">
        <v>26</v>
      </c>
      <c r="H31" s="406" t="s">
        <v>1428</v>
      </c>
      <c r="I31" s="394">
        <v>1</v>
      </c>
      <c r="J31" s="804">
        <v>3636000</v>
      </c>
      <c r="K31" s="823">
        <f t="shared" si="1"/>
        <v>2908800</v>
      </c>
      <c r="L31" s="748"/>
    </row>
    <row r="32" spans="1:12" s="2" customFormat="1" ht="19.5" customHeight="1">
      <c r="A32" s="373">
        <v>21</v>
      </c>
      <c r="B32" s="395" t="s">
        <v>481</v>
      </c>
      <c r="C32" s="396" t="s">
        <v>482</v>
      </c>
      <c r="D32" s="98" t="s">
        <v>97</v>
      </c>
      <c r="E32" s="397" t="s">
        <v>483</v>
      </c>
      <c r="F32" s="398" t="s">
        <v>448</v>
      </c>
      <c r="G32" s="399" t="s">
        <v>26</v>
      </c>
      <c r="H32" s="406" t="s">
        <v>1224</v>
      </c>
      <c r="I32" s="394">
        <v>1</v>
      </c>
      <c r="J32" s="804">
        <v>3636000</v>
      </c>
      <c r="K32" s="823">
        <f t="shared" si="1"/>
        <v>2908800</v>
      </c>
      <c r="L32" s="748"/>
    </row>
    <row r="33" spans="1:12" s="2" customFormat="1" ht="19.5" customHeight="1">
      <c r="A33" s="373">
        <v>22</v>
      </c>
      <c r="B33" s="395" t="s">
        <v>484</v>
      </c>
      <c r="C33" s="396" t="s">
        <v>485</v>
      </c>
      <c r="D33" s="98" t="s">
        <v>342</v>
      </c>
      <c r="E33" s="397" t="s">
        <v>486</v>
      </c>
      <c r="F33" s="398" t="s">
        <v>448</v>
      </c>
      <c r="G33" s="399" t="s">
        <v>42</v>
      </c>
      <c r="H33" s="406" t="s">
        <v>1224</v>
      </c>
      <c r="I33" s="394">
        <v>1</v>
      </c>
      <c r="J33" s="804">
        <v>3636000</v>
      </c>
      <c r="K33" s="823">
        <f t="shared" si="1"/>
        <v>2908800</v>
      </c>
      <c r="L33" s="748"/>
    </row>
    <row r="34" spans="1:12" s="2" customFormat="1" ht="19.5" customHeight="1">
      <c r="A34" s="373">
        <v>23</v>
      </c>
      <c r="B34" s="400" t="s">
        <v>512</v>
      </c>
      <c r="C34" s="315" t="s">
        <v>513</v>
      </c>
      <c r="D34" s="401" t="s">
        <v>514</v>
      </c>
      <c r="E34" s="316" t="s">
        <v>23</v>
      </c>
      <c r="F34" s="402" t="s">
        <v>487</v>
      </c>
      <c r="G34" s="318" t="s">
        <v>497</v>
      </c>
      <c r="H34" s="407" t="s">
        <v>184</v>
      </c>
      <c r="I34" s="394">
        <v>1</v>
      </c>
      <c r="J34" s="804">
        <v>360000</v>
      </c>
      <c r="K34" s="823">
        <f t="shared" si="1"/>
        <v>288000</v>
      </c>
      <c r="L34" s="748"/>
    </row>
    <row r="35" spans="1:12" s="2" customFormat="1" ht="19.5" customHeight="1">
      <c r="A35" s="373">
        <v>24</v>
      </c>
      <c r="B35" s="314" t="s">
        <v>593</v>
      </c>
      <c r="C35" s="396" t="s">
        <v>594</v>
      </c>
      <c r="D35" s="98" t="s">
        <v>595</v>
      </c>
      <c r="E35" s="397" t="s">
        <v>596</v>
      </c>
      <c r="F35" s="398" t="s">
        <v>597</v>
      </c>
      <c r="G35" s="399" t="s">
        <v>26</v>
      </c>
      <c r="H35" s="406" t="s">
        <v>598</v>
      </c>
      <c r="I35" s="394">
        <v>1</v>
      </c>
      <c r="J35" s="804">
        <v>3636000</v>
      </c>
      <c r="K35" s="823">
        <f t="shared" si="1"/>
        <v>2908800</v>
      </c>
      <c r="L35" s="748"/>
    </row>
    <row r="36" spans="1:12" s="2" customFormat="1" ht="19.5" customHeight="1">
      <c r="A36" s="373">
        <v>25</v>
      </c>
      <c r="B36" s="408" t="s">
        <v>644</v>
      </c>
      <c r="C36" s="396" t="s">
        <v>645</v>
      </c>
      <c r="D36" s="98" t="s">
        <v>79</v>
      </c>
      <c r="E36" s="409" t="s">
        <v>646</v>
      </c>
      <c r="F36" s="398" t="s">
        <v>643</v>
      </c>
      <c r="G36" s="399" t="s">
        <v>26</v>
      </c>
      <c r="H36" s="406" t="s">
        <v>647</v>
      </c>
      <c r="I36" s="394">
        <v>1</v>
      </c>
      <c r="J36" s="804">
        <v>5400000</v>
      </c>
      <c r="K36" s="823">
        <f t="shared" si="1"/>
        <v>4320000</v>
      </c>
      <c r="L36" s="748"/>
    </row>
    <row r="37" spans="1:12" s="2" customFormat="1" ht="19.5" customHeight="1">
      <c r="A37" s="373">
        <v>26</v>
      </c>
      <c r="B37" s="314" t="s">
        <v>664</v>
      </c>
      <c r="C37" s="396" t="s">
        <v>665</v>
      </c>
      <c r="D37" s="98" t="s">
        <v>395</v>
      </c>
      <c r="E37" s="397" t="s">
        <v>666</v>
      </c>
      <c r="F37" s="398" t="s">
        <v>643</v>
      </c>
      <c r="G37" s="399" t="s">
        <v>26</v>
      </c>
      <c r="H37" s="527" t="s">
        <v>667</v>
      </c>
      <c r="I37" s="394">
        <v>1</v>
      </c>
      <c r="J37" s="804">
        <v>5400000</v>
      </c>
      <c r="K37" s="823">
        <f t="shared" si="1"/>
        <v>4320000</v>
      </c>
      <c r="L37" s="748"/>
    </row>
    <row r="38" spans="1:12" s="2" customFormat="1" ht="19.5" customHeight="1">
      <c r="A38" s="373">
        <v>27</v>
      </c>
      <c r="B38" s="314" t="s">
        <v>673</v>
      </c>
      <c r="C38" s="396" t="s">
        <v>53</v>
      </c>
      <c r="D38" s="98" t="s">
        <v>48</v>
      </c>
      <c r="E38" s="397" t="s">
        <v>674</v>
      </c>
      <c r="F38" s="398" t="s">
        <v>643</v>
      </c>
      <c r="G38" s="399" t="s">
        <v>7</v>
      </c>
      <c r="H38" s="406" t="s">
        <v>675</v>
      </c>
      <c r="I38" s="394">
        <v>1</v>
      </c>
      <c r="J38" s="804">
        <v>5400000</v>
      </c>
      <c r="K38" s="823">
        <f t="shared" si="1"/>
        <v>4320000</v>
      </c>
      <c r="L38" s="748"/>
    </row>
    <row r="39" spans="1:12" s="2" customFormat="1" ht="19.5" customHeight="1">
      <c r="A39" s="373">
        <v>28</v>
      </c>
      <c r="B39" s="314" t="s">
        <v>702</v>
      </c>
      <c r="C39" s="396" t="s">
        <v>703</v>
      </c>
      <c r="D39" s="98" t="s">
        <v>91</v>
      </c>
      <c r="E39" s="397" t="s">
        <v>704</v>
      </c>
      <c r="F39" s="398" t="s">
        <v>643</v>
      </c>
      <c r="G39" s="399" t="s">
        <v>26</v>
      </c>
      <c r="H39" s="527" t="s">
        <v>705</v>
      </c>
      <c r="I39" s="394">
        <v>1</v>
      </c>
      <c r="J39" s="804">
        <v>5400000</v>
      </c>
      <c r="K39" s="823">
        <f t="shared" si="1"/>
        <v>4320000</v>
      </c>
      <c r="L39" s="748"/>
    </row>
    <row r="40" spans="1:12" s="2" customFormat="1" ht="19.5" customHeight="1">
      <c r="A40" s="373">
        <v>29</v>
      </c>
      <c r="B40" s="314" t="s">
        <v>723</v>
      </c>
      <c r="C40" s="396" t="s">
        <v>66</v>
      </c>
      <c r="D40" s="98" t="s">
        <v>12</v>
      </c>
      <c r="E40" s="397" t="s">
        <v>724</v>
      </c>
      <c r="F40" s="398" t="s">
        <v>719</v>
      </c>
      <c r="G40" s="399" t="s">
        <v>7</v>
      </c>
      <c r="H40" s="406" t="s">
        <v>184</v>
      </c>
      <c r="I40" s="394">
        <v>1</v>
      </c>
      <c r="J40" s="804">
        <v>5400000</v>
      </c>
      <c r="K40" s="823">
        <f t="shared" si="1"/>
        <v>4320000</v>
      </c>
      <c r="L40" s="748"/>
    </row>
    <row r="41" spans="1:12" s="2" customFormat="1" ht="19.5" customHeight="1">
      <c r="A41" s="373">
        <v>30</v>
      </c>
      <c r="B41" s="314" t="s">
        <v>763</v>
      </c>
      <c r="C41" s="396" t="s">
        <v>630</v>
      </c>
      <c r="D41" s="98" t="s">
        <v>128</v>
      </c>
      <c r="E41" s="397" t="s">
        <v>660</v>
      </c>
      <c r="F41" s="398" t="s">
        <v>756</v>
      </c>
      <c r="G41" s="399" t="s">
        <v>26</v>
      </c>
      <c r="H41" s="406" t="s">
        <v>90</v>
      </c>
      <c r="I41" s="394">
        <v>1</v>
      </c>
      <c r="J41" s="804">
        <v>5400000</v>
      </c>
      <c r="K41" s="823">
        <f t="shared" si="1"/>
        <v>4320000</v>
      </c>
      <c r="L41" s="748"/>
    </row>
    <row r="42" spans="1:12" s="2" customFormat="1" ht="19.5" customHeight="1">
      <c r="A42" s="373">
        <v>31</v>
      </c>
      <c r="B42" s="314" t="s">
        <v>764</v>
      </c>
      <c r="C42" s="396" t="s">
        <v>765</v>
      </c>
      <c r="D42" s="98" t="s">
        <v>128</v>
      </c>
      <c r="E42" s="397" t="s">
        <v>766</v>
      </c>
      <c r="F42" s="398" t="s">
        <v>756</v>
      </c>
      <c r="G42" s="399" t="s">
        <v>7</v>
      </c>
      <c r="H42" s="406" t="s">
        <v>767</v>
      </c>
      <c r="I42" s="394">
        <v>1</v>
      </c>
      <c r="J42" s="804">
        <v>5400000</v>
      </c>
      <c r="K42" s="823">
        <f t="shared" si="1"/>
        <v>4320000</v>
      </c>
      <c r="L42" s="748"/>
    </row>
    <row r="43" spans="1:12" s="2" customFormat="1" ht="19.5" customHeight="1">
      <c r="A43" s="373">
        <v>32</v>
      </c>
      <c r="B43" s="314" t="s">
        <v>795</v>
      </c>
      <c r="C43" s="396" t="s">
        <v>662</v>
      </c>
      <c r="D43" s="98" t="s">
        <v>796</v>
      </c>
      <c r="E43" s="397" t="s">
        <v>797</v>
      </c>
      <c r="F43" s="398" t="s">
        <v>756</v>
      </c>
      <c r="G43" s="399" t="s">
        <v>42</v>
      </c>
      <c r="H43" s="406" t="s">
        <v>27</v>
      </c>
      <c r="I43" s="394">
        <v>1</v>
      </c>
      <c r="J43" s="804">
        <v>5400000</v>
      </c>
      <c r="K43" s="823">
        <f t="shared" si="1"/>
        <v>4320000</v>
      </c>
      <c r="L43" s="748"/>
    </row>
    <row r="44" spans="1:12" s="2" customFormat="1" ht="19.5" customHeight="1">
      <c r="A44" s="373">
        <v>33</v>
      </c>
      <c r="B44" s="395" t="s">
        <v>836</v>
      </c>
      <c r="C44" s="396" t="s">
        <v>837</v>
      </c>
      <c r="D44" s="98" t="s">
        <v>634</v>
      </c>
      <c r="E44" s="397" t="s">
        <v>838</v>
      </c>
      <c r="F44" s="398" t="s">
        <v>817</v>
      </c>
      <c r="G44" s="399" t="s">
        <v>26</v>
      </c>
      <c r="H44" s="406" t="s">
        <v>1493</v>
      </c>
      <c r="I44" s="394">
        <v>1</v>
      </c>
      <c r="J44" s="804">
        <v>5400000</v>
      </c>
      <c r="K44" s="823">
        <f t="shared" si="1"/>
        <v>4320000</v>
      </c>
      <c r="L44" s="748"/>
    </row>
    <row r="45" spans="1:12" s="2" customFormat="1" ht="19.5" customHeight="1">
      <c r="A45" s="373">
        <v>34</v>
      </c>
      <c r="B45" s="400" t="s">
        <v>881</v>
      </c>
      <c r="C45" s="315" t="s">
        <v>882</v>
      </c>
      <c r="D45" s="401" t="s">
        <v>883</v>
      </c>
      <c r="E45" s="316" t="s">
        <v>884</v>
      </c>
      <c r="F45" s="402" t="s">
        <v>848</v>
      </c>
      <c r="G45" s="318" t="s">
        <v>7</v>
      </c>
      <c r="H45" s="407" t="s">
        <v>598</v>
      </c>
      <c r="I45" s="394">
        <v>1</v>
      </c>
      <c r="J45" s="804">
        <v>5400000</v>
      </c>
      <c r="K45" s="823">
        <f t="shared" si="1"/>
        <v>4320000</v>
      </c>
      <c r="L45" s="748"/>
    </row>
    <row r="46" spans="1:12" ht="19.5" customHeight="1">
      <c r="A46" s="373">
        <v>35</v>
      </c>
      <c r="B46" s="410" t="s">
        <v>908</v>
      </c>
      <c r="C46" s="98" t="s">
        <v>909</v>
      </c>
      <c r="D46" s="98" t="s">
        <v>74</v>
      </c>
      <c r="E46" s="411" t="s">
        <v>910</v>
      </c>
      <c r="F46" s="412" t="s">
        <v>900</v>
      </c>
      <c r="G46" s="413" t="s">
        <v>26</v>
      </c>
      <c r="H46" s="528" t="s">
        <v>911</v>
      </c>
      <c r="I46" s="388">
        <v>1</v>
      </c>
      <c r="J46" s="804">
        <v>4950000</v>
      </c>
      <c r="K46" s="823">
        <f t="shared" si="1"/>
        <v>3960000</v>
      </c>
      <c r="L46" s="748"/>
    </row>
    <row r="47" spans="1:12" s="2" customFormat="1" ht="19.5" customHeight="1">
      <c r="A47" s="373">
        <v>36</v>
      </c>
      <c r="B47" s="415" t="s">
        <v>936</v>
      </c>
      <c r="C47" s="416" t="s">
        <v>237</v>
      </c>
      <c r="D47" s="401" t="s">
        <v>89</v>
      </c>
      <c r="E47" s="417" t="s">
        <v>937</v>
      </c>
      <c r="F47" s="418" t="s">
        <v>925</v>
      </c>
      <c r="G47" s="419" t="s">
        <v>26</v>
      </c>
      <c r="H47" s="529" t="s">
        <v>938</v>
      </c>
      <c r="I47" s="388">
        <v>1</v>
      </c>
      <c r="J47" s="804">
        <v>4950000</v>
      </c>
      <c r="K47" s="823">
        <f t="shared" si="1"/>
        <v>3960000</v>
      </c>
      <c r="L47" s="748"/>
    </row>
    <row r="48" spans="1:12" s="2" customFormat="1" ht="19.5" customHeight="1">
      <c r="A48" s="373">
        <v>37</v>
      </c>
      <c r="B48" s="415" t="s">
        <v>929</v>
      </c>
      <c r="C48" s="416" t="s">
        <v>489</v>
      </c>
      <c r="D48" s="401" t="s">
        <v>930</v>
      </c>
      <c r="E48" s="421" t="s">
        <v>931</v>
      </c>
      <c r="F48" s="422" t="s">
        <v>925</v>
      </c>
      <c r="G48" s="423" t="s">
        <v>26</v>
      </c>
      <c r="H48" s="424" t="s">
        <v>647</v>
      </c>
      <c r="I48" s="425">
        <v>1</v>
      </c>
      <c r="J48" s="804">
        <v>4950000</v>
      </c>
      <c r="K48" s="823">
        <f t="shared" si="1"/>
        <v>3960000</v>
      </c>
      <c r="L48" s="748"/>
    </row>
    <row r="49" spans="1:12" s="2" customFormat="1" ht="19.5" customHeight="1">
      <c r="A49" s="373">
        <v>38</v>
      </c>
      <c r="B49" s="410" t="s">
        <v>943</v>
      </c>
      <c r="C49" s="426" t="s">
        <v>944</v>
      </c>
      <c r="D49" s="98" t="s">
        <v>91</v>
      </c>
      <c r="E49" s="427" t="s">
        <v>945</v>
      </c>
      <c r="F49" s="428" t="s">
        <v>925</v>
      </c>
      <c r="G49" s="413" t="s">
        <v>20</v>
      </c>
      <c r="H49" s="414" t="s">
        <v>184</v>
      </c>
      <c r="I49" s="388">
        <v>1</v>
      </c>
      <c r="J49" s="804">
        <v>4950000</v>
      </c>
      <c r="K49" s="823">
        <f t="shared" si="1"/>
        <v>3960000</v>
      </c>
      <c r="L49" s="748"/>
    </row>
    <row r="50" spans="1:12" s="2" customFormat="1" ht="19.5" customHeight="1">
      <c r="A50" s="373">
        <v>39</v>
      </c>
      <c r="B50" s="415" t="s">
        <v>958</v>
      </c>
      <c r="C50" s="416" t="s">
        <v>959</v>
      </c>
      <c r="D50" s="401" t="s">
        <v>91</v>
      </c>
      <c r="E50" s="417" t="s">
        <v>960</v>
      </c>
      <c r="F50" s="418" t="s">
        <v>925</v>
      </c>
      <c r="G50" s="419" t="s">
        <v>26</v>
      </c>
      <c r="H50" s="420" t="s">
        <v>27</v>
      </c>
      <c r="I50" s="388">
        <v>1</v>
      </c>
      <c r="J50" s="804">
        <v>4950000</v>
      </c>
      <c r="K50" s="823">
        <f t="shared" si="1"/>
        <v>3960000</v>
      </c>
      <c r="L50" s="748"/>
    </row>
    <row r="51" spans="1:12" s="2" customFormat="1" ht="19.5" customHeight="1">
      <c r="A51" s="373">
        <v>40</v>
      </c>
      <c r="B51" s="415" t="s">
        <v>961</v>
      </c>
      <c r="C51" s="416" t="s">
        <v>962</v>
      </c>
      <c r="D51" s="401" t="s">
        <v>375</v>
      </c>
      <c r="E51" s="429" t="s">
        <v>963</v>
      </c>
      <c r="F51" s="418" t="s">
        <v>964</v>
      </c>
      <c r="G51" s="419" t="s">
        <v>26</v>
      </c>
      <c r="H51" s="420" t="s">
        <v>1429</v>
      </c>
      <c r="I51" s="388">
        <v>1</v>
      </c>
      <c r="J51" s="804">
        <v>4950000</v>
      </c>
      <c r="K51" s="823">
        <f t="shared" si="1"/>
        <v>3960000</v>
      </c>
      <c r="L51" s="748"/>
    </row>
    <row r="52" spans="1:12" s="2" customFormat="1" ht="19.5" customHeight="1">
      <c r="A52" s="373">
        <v>41</v>
      </c>
      <c r="B52" s="410" t="s">
        <v>977</v>
      </c>
      <c r="C52" s="416" t="s">
        <v>978</v>
      </c>
      <c r="D52" s="401" t="s">
        <v>352</v>
      </c>
      <c r="E52" s="430" t="s">
        <v>979</v>
      </c>
      <c r="F52" s="418" t="s">
        <v>980</v>
      </c>
      <c r="G52" s="419" t="s">
        <v>26</v>
      </c>
      <c r="H52" s="420" t="s">
        <v>1430</v>
      </c>
      <c r="I52" s="388">
        <v>1</v>
      </c>
      <c r="J52" s="804">
        <v>4410000</v>
      </c>
      <c r="K52" s="823">
        <f t="shared" si="1"/>
        <v>3528000</v>
      </c>
      <c r="L52" s="748"/>
    </row>
    <row r="53" spans="1:12" s="2" customFormat="1" ht="19.5" customHeight="1">
      <c r="A53" s="373">
        <v>42</v>
      </c>
      <c r="B53" s="513" t="s">
        <v>984</v>
      </c>
      <c r="C53" s="596" t="s">
        <v>902</v>
      </c>
      <c r="D53" s="597" t="s">
        <v>95</v>
      </c>
      <c r="E53" s="598" t="s">
        <v>985</v>
      </c>
      <c r="F53" s="599" t="s">
        <v>980</v>
      </c>
      <c r="G53" s="600" t="s">
        <v>20</v>
      </c>
      <c r="H53" s="601" t="s">
        <v>1431</v>
      </c>
      <c r="I53" s="602">
        <v>1</v>
      </c>
      <c r="J53" s="824">
        <v>4950000</v>
      </c>
      <c r="K53" s="823">
        <f t="shared" si="1"/>
        <v>3960000</v>
      </c>
      <c r="L53" s="743"/>
    </row>
    <row r="54" spans="1:12" s="2" customFormat="1" ht="19.5" customHeight="1">
      <c r="A54" s="373">
        <v>43</v>
      </c>
      <c r="B54" s="603" t="s">
        <v>989</v>
      </c>
      <c r="C54" s="604" t="s">
        <v>990</v>
      </c>
      <c r="D54" s="605" t="s">
        <v>991</v>
      </c>
      <c r="E54" s="606" t="s">
        <v>992</v>
      </c>
      <c r="F54" s="607" t="s">
        <v>980</v>
      </c>
      <c r="G54" s="608" t="s">
        <v>26</v>
      </c>
      <c r="H54" s="609" t="s">
        <v>52</v>
      </c>
      <c r="I54" s="610">
        <v>1</v>
      </c>
      <c r="J54" s="792">
        <v>4950000</v>
      </c>
      <c r="K54" s="823">
        <f t="shared" si="1"/>
        <v>3960000</v>
      </c>
      <c r="L54" s="749"/>
    </row>
    <row r="55" spans="1:12" s="2" customFormat="1" ht="19.5" customHeight="1">
      <c r="A55" s="373">
        <v>44</v>
      </c>
      <c r="B55" s="611" t="s">
        <v>1500</v>
      </c>
      <c r="C55" s="612" t="s">
        <v>1363</v>
      </c>
      <c r="D55" s="613" t="s">
        <v>1387</v>
      </c>
      <c r="E55" s="614" t="s">
        <v>1501</v>
      </c>
      <c r="F55" s="615" t="s">
        <v>1377</v>
      </c>
      <c r="G55" s="616" t="s">
        <v>26</v>
      </c>
      <c r="H55" s="617" t="s">
        <v>52</v>
      </c>
      <c r="I55" s="618">
        <v>1</v>
      </c>
      <c r="J55" s="792">
        <v>3780000</v>
      </c>
      <c r="K55" s="823">
        <f t="shared" si="1"/>
        <v>3024000</v>
      </c>
      <c r="L55" s="749"/>
    </row>
    <row r="56" spans="1:12" s="2" customFormat="1" ht="19.5" customHeight="1">
      <c r="A56" s="373">
        <v>45</v>
      </c>
      <c r="B56" s="611" t="s">
        <v>1502</v>
      </c>
      <c r="C56" s="612" t="s">
        <v>1386</v>
      </c>
      <c r="D56" s="613" t="s">
        <v>323</v>
      </c>
      <c r="E56" s="614" t="s">
        <v>1503</v>
      </c>
      <c r="F56" s="619" t="s">
        <v>1377</v>
      </c>
      <c r="G56" s="620" t="s">
        <v>20</v>
      </c>
      <c r="H56" s="621" t="s">
        <v>1395</v>
      </c>
      <c r="I56" s="618">
        <v>1</v>
      </c>
      <c r="J56" s="825">
        <v>3780000</v>
      </c>
      <c r="K56" s="823">
        <f t="shared" si="1"/>
        <v>3024000</v>
      </c>
      <c r="L56" s="750"/>
    </row>
    <row r="57" spans="1:12" s="2" customFormat="1" ht="19.5" customHeight="1">
      <c r="A57" s="373">
        <v>46</v>
      </c>
      <c r="B57" s="611" t="s">
        <v>1525</v>
      </c>
      <c r="C57" s="612" t="s">
        <v>1388</v>
      </c>
      <c r="D57" s="613" t="s">
        <v>407</v>
      </c>
      <c r="E57" s="614" t="s">
        <v>1526</v>
      </c>
      <c r="F57" s="619" t="s">
        <v>1378</v>
      </c>
      <c r="G57" s="620" t="s">
        <v>26</v>
      </c>
      <c r="H57" s="622" t="s">
        <v>52</v>
      </c>
      <c r="I57" s="618">
        <v>1</v>
      </c>
      <c r="J57" s="825">
        <v>3060000</v>
      </c>
      <c r="K57" s="823">
        <f t="shared" si="1"/>
        <v>2448000</v>
      </c>
      <c r="L57" s="750"/>
    </row>
    <row r="58" spans="1:12" s="2" customFormat="1" ht="19.5" customHeight="1">
      <c r="A58" s="373">
        <v>47</v>
      </c>
      <c r="B58" s="611" t="s">
        <v>1535</v>
      </c>
      <c r="C58" s="612" t="s">
        <v>1389</v>
      </c>
      <c r="D58" s="613" t="s">
        <v>298</v>
      </c>
      <c r="E58" s="614" t="s">
        <v>1536</v>
      </c>
      <c r="F58" s="615" t="s">
        <v>1393</v>
      </c>
      <c r="G58" s="616" t="s">
        <v>26</v>
      </c>
      <c r="H58" s="617" t="s">
        <v>1396</v>
      </c>
      <c r="I58" s="618">
        <v>1</v>
      </c>
      <c r="J58" s="792">
        <v>3240000</v>
      </c>
      <c r="K58" s="823">
        <f t="shared" si="1"/>
        <v>2592000</v>
      </c>
      <c r="L58" s="749"/>
    </row>
    <row r="59" spans="1:12" s="2" customFormat="1" ht="19.5" customHeight="1">
      <c r="A59" s="373">
        <v>48</v>
      </c>
      <c r="B59" s="611" t="s">
        <v>1542</v>
      </c>
      <c r="C59" s="612" t="s">
        <v>1391</v>
      </c>
      <c r="D59" s="613" t="s">
        <v>68</v>
      </c>
      <c r="E59" s="614" t="s">
        <v>1543</v>
      </c>
      <c r="F59" s="615" t="s">
        <v>1380</v>
      </c>
      <c r="G59" s="616" t="s">
        <v>26</v>
      </c>
      <c r="H59" s="617" t="s">
        <v>1398</v>
      </c>
      <c r="I59" s="618">
        <v>1</v>
      </c>
      <c r="J59" s="792">
        <v>3780000</v>
      </c>
      <c r="K59" s="823">
        <f t="shared" si="1"/>
        <v>3024000</v>
      </c>
      <c r="L59" s="749"/>
    </row>
    <row r="60" spans="1:12" s="2" customFormat="1" ht="19.5" customHeight="1">
      <c r="A60" s="373">
        <v>49</v>
      </c>
      <c r="B60" s="611" t="s">
        <v>1544</v>
      </c>
      <c r="C60" s="612" t="s">
        <v>1390</v>
      </c>
      <c r="D60" s="613" t="s">
        <v>74</v>
      </c>
      <c r="E60" s="614" t="s">
        <v>1545</v>
      </c>
      <c r="F60" s="615" t="s">
        <v>1380</v>
      </c>
      <c r="G60" s="616" t="s">
        <v>26</v>
      </c>
      <c r="H60" s="617" t="s">
        <v>1397</v>
      </c>
      <c r="I60" s="618">
        <v>1</v>
      </c>
      <c r="J60" s="792">
        <v>3780000</v>
      </c>
      <c r="K60" s="823">
        <f t="shared" si="1"/>
        <v>3024000</v>
      </c>
      <c r="L60" s="749"/>
    </row>
    <row r="61" spans="1:12" s="2" customFormat="1" ht="19.5" customHeight="1">
      <c r="A61" s="373">
        <v>50</v>
      </c>
      <c r="B61" s="611" t="s">
        <v>1556</v>
      </c>
      <c r="C61" s="612" t="s">
        <v>1392</v>
      </c>
      <c r="D61" s="613" t="s">
        <v>32</v>
      </c>
      <c r="E61" s="614" t="s">
        <v>1557</v>
      </c>
      <c r="F61" s="615" t="s">
        <v>1394</v>
      </c>
      <c r="G61" s="616" t="s">
        <v>26</v>
      </c>
      <c r="H61" s="617" t="s">
        <v>1399</v>
      </c>
      <c r="I61" s="618">
        <v>1</v>
      </c>
      <c r="J61" s="792">
        <v>3780000</v>
      </c>
      <c r="K61" s="823">
        <f>J61/5*4</f>
        <v>3024000</v>
      </c>
      <c r="L61" s="749"/>
    </row>
    <row r="62" spans="1:12" s="2" customFormat="1" ht="19.5" customHeight="1">
      <c r="A62" s="373">
        <v>51</v>
      </c>
      <c r="B62" s="623" t="s">
        <v>254</v>
      </c>
      <c r="C62" s="624" t="s">
        <v>255</v>
      </c>
      <c r="D62" s="625" t="s">
        <v>81</v>
      </c>
      <c r="E62" s="626" t="s">
        <v>256</v>
      </c>
      <c r="F62" s="627" t="s">
        <v>257</v>
      </c>
      <c r="G62" s="628" t="s">
        <v>26</v>
      </c>
      <c r="H62" s="629" t="s">
        <v>1294</v>
      </c>
      <c r="I62" s="630">
        <v>0.5</v>
      </c>
      <c r="J62" s="825">
        <v>6635376</v>
      </c>
      <c r="K62" s="826">
        <f>J62/10/2*4</f>
        <v>1327075.2</v>
      </c>
      <c r="L62" s="667"/>
    </row>
    <row r="63" spans="1:12" s="2" customFormat="1" ht="19.5" customHeight="1">
      <c r="A63" s="373">
        <v>52</v>
      </c>
      <c r="B63" s="631" t="s">
        <v>364</v>
      </c>
      <c r="C63" s="632" t="s">
        <v>365</v>
      </c>
      <c r="D63" s="605" t="s">
        <v>298</v>
      </c>
      <c r="E63" s="633" t="s">
        <v>366</v>
      </c>
      <c r="F63" s="634" t="s">
        <v>1329</v>
      </c>
      <c r="G63" s="635" t="s">
        <v>7</v>
      </c>
      <c r="H63" s="636" t="s">
        <v>1293</v>
      </c>
      <c r="I63" s="637">
        <v>0.5</v>
      </c>
      <c r="J63" s="825">
        <v>3348000</v>
      </c>
      <c r="K63" s="826">
        <f>J63/5/2*4</f>
        <v>1339200</v>
      </c>
      <c r="L63" s="667"/>
    </row>
    <row r="64" spans="1:12" s="2" customFormat="1" ht="19.5" customHeight="1">
      <c r="A64" s="373">
        <v>53</v>
      </c>
      <c r="B64" s="638" t="s">
        <v>374</v>
      </c>
      <c r="C64" s="639" t="s">
        <v>88</v>
      </c>
      <c r="D64" s="640" t="s">
        <v>375</v>
      </c>
      <c r="E64" s="641" t="s">
        <v>373</v>
      </c>
      <c r="F64" s="642" t="s">
        <v>1330</v>
      </c>
      <c r="G64" s="643" t="s">
        <v>7</v>
      </c>
      <c r="H64" s="624" t="s">
        <v>1294</v>
      </c>
      <c r="I64" s="637">
        <v>0.5</v>
      </c>
      <c r="J64" s="825">
        <v>3951216</v>
      </c>
      <c r="K64" s="826">
        <f t="shared" ref="K64:K66" si="2">J64/5/2*4</f>
        <v>1580486.4</v>
      </c>
      <c r="L64" s="667"/>
    </row>
    <row r="65" spans="1:12" s="2" customFormat="1" ht="19.5" customHeight="1">
      <c r="A65" s="373">
        <v>54</v>
      </c>
      <c r="B65" s="638" t="s">
        <v>651</v>
      </c>
      <c r="C65" s="639" t="s">
        <v>652</v>
      </c>
      <c r="D65" s="640" t="s">
        <v>94</v>
      </c>
      <c r="E65" s="641" t="s">
        <v>653</v>
      </c>
      <c r="F65" s="642" t="s">
        <v>643</v>
      </c>
      <c r="G65" s="643" t="s">
        <v>7</v>
      </c>
      <c r="H65" s="624" t="s">
        <v>1294</v>
      </c>
      <c r="I65" s="637">
        <v>0.5</v>
      </c>
      <c r="J65" s="825">
        <v>5400000</v>
      </c>
      <c r="K65" s="826">
        <f t="shared" si="2"/>
        <v>2160000</v>
      </c>
      <c r="L65" s="667"/>
    </row>
    <row r="66" spans="1:12" s="2" customFormat="1" ht="19.5" customHeight="1">
      <c r="A66" s="373">
        <v>55</v>
      </c>
      <c r="B66" s="644" t="s">
        <v>904</v>
      </c>
      <c r="C66" s="639" t="s">
        <v>905</v>
      </c>
      <c r="D66" s="640" t="s">
        <v>906</v>
      </c>
      <c r="E66" s="641" t="s">
        <v>907</v>
      </c>
      <c r="F66" s="645" t="s">
        <v>900</v>
      </c>
      <c r="G66" s="646" t="s">
        <v>26</v>
      </c>
      <c r="H66" s="629" t="s">
        <v>1294</v>
      </c>
      <c r="I66" s="630">
        <v>0.5</v>
      </c>
      <c r="J66" s="825">
        <v>4950000</v>
      </c>
      <c r="K66" s="826">
        <f t="shared" si="2"/>
        <v>1980000</v>
      </c>
      <c r="L66" s="667"/>
    </row>
    <row r="67" spans="1:12" s="2" customFormat="1" ht="19.5" customHeight="1">
      <c r="A67" s="210" t="s">
        <v>1292</v>
      </c>
      <c r="B67" s="95" t="s">
        <v>1289</v>
      </c>
      <c r="C67" s="96"/>
      <c r="D67" s="96"/>
      <c r="E67" s="647"/>
      <c r="F67" s="647"/>
      <c r="G67" s="647"/>
      <c r="H67" s="647"/>
      <c r="I67" s="648"/>
      <c r="J67" s="827"/>
      <c r="K67" s="828"/>
      <c r="L67" s="751"/>
    </row>
    <row r="68" spans="1:12" s="2" customFormat="1" ht="19.5" customHeight="1">
      <c r="A68" s="437">
        <v>56</v>
      </c>
      <c r="B68" s="438" t="s">
        <v>102</v>
      </c>
      <c r="C68" s="435" t="s">
        <v>103</v>
      </c>
      <c r="D68" s="376" t="s">
        <v>15</v>
      </c>
      <c r="E68" s="439" t="s">
        <v>104</v>
      </c>
      <c r="F68" s="440" t="s">
        <v>106</v>
      </c>
      <c r="G68" s="441" t="s">
        <v>105</v>
      </c>
      <c r="H68" s="435" t="s">
        <v>8</v>
      </c>
      <c r="I68" s="103">
        <v>1</v>
      </c>
      <c r="J68" s="822">
        <v>7238592</v>
      </c>
      <c r="K68" s="823">
        <f>J68/10*4</f>
        <v>2895436.8</v>
      </c>
      <c r="L68" s="748"/>
    </row>
    <row r="69" spans="1:12" s="2" customFormat="1" ht="19.5" customHeight="1">
      <c r="A69" s="437">
        <v>57</v>
      </c>
      <c r="B69" s="438" t="s">
        <v>108</v>
      </c>
      <c r="C69" s="435" t="s">
        <v>76</v>
      </c>
      <c r="D69" s="376" t="s">
        <v>16</v>
      </c>
      <c r="E69" s="439" t="s">
        <v>109</v>
      </c>
      <c r="F69" s="440" t="s">
        <v>106</v>
      </c>
      <c r="G69" s="441" t="s">
        <v>42</v>
      </c>
      <c r="H69" s="435" t="s">
        <v>8</v>
      </c>
      <c r="I69" s="103">
        <v>1</v>
      </c>
      <c r="J69" s="822">
        <v>7238592</v>
      </c>
      <c r="K69" s="823">
        <f t="shared" ref="K69:K103" si="3">J69/10*4</f>
        <v>2895436.8</v>
      </c>
      <c r="L69" s="748"/>
    </row>
    <row r="70" spans="1:12" s="2" customFormat="1" ht="19.5" customHeight="1">
      <c r="A70" s="437">
        <v>58</v>
      </c>
      <c r="B70" s="438" t="s">
        <v>115</v>
      </c>
      <c r="C70" s="435" t="s">
        <v>116</v>
      </c>
      <c r="D70" s="376" t="s">
        <v>117</v>
      </c>
      <c r="E70" s="439" t="s">
        <v>118</v>
      </c>
      <c r="F70" s="440" t="s">
        <v>106</v>
      </c>
      <c r="G70" s="441" t="s">
        <v>7</v>
      </c>
      <c r="H70" s="435" t="s">
        <v>17</v>
      </c>
      <c r="I70" s="103">
        <v>1</v>
      </c>
      <c r="J70" s="822">
        <v>7238592</v>
      </c>
      <c r="K70" s="823">
        <f t="shared" si="3"/>
        <v>2895436.8</v>
      </c>
      <c r="L70" s="748"/>
    </row>
    <row r="71" spans="1:12" s="2" customFormat="1" ht="19.5" customHeight="1">
      <c r="A71" s="437">
        <v>59</v>
      </c>
      <c r="B71" s="438" t="s">
        <v>119</v>
      </c>
      <c r="C71" s="435" t="s">
        <v>120</v>
      </c>
      <c r="D71" s="376" t="s">
        <v>72</v>
      </c>
      <c r="E71" s="439" t="s">
        <v>121</v>
      </c>
      <c r="F71" s="440" t="s">
        <v>106</v>
      </c>
      <c r="G71" s="441" t="s">
        <v>7</v>
      </c>
      <c r="H71" s="435" t="s">
        <v>8</v>
      </c>
      <c r="I71" s="103">
        <v>1</v>
      </c>
      <c r="J71" s="822">
        <v>7238592</v>
      </c>
      <c r="K71" s="823">
        <f>J71/10</f>
        <v>723859.2</v>
      </c>
      <c r="L71" s="748"/>
    </row>
    <row r="72" spans="1:12" s="2" customFormat="1" ht="19.5" customHeight="1">
      <c r="A72" s="437">
        <v>60</v>
      </c>
      <c r="B72" s="438" t="s">
        <v>122</v>
      </c>
      <c r="C72" s="435" t="s">
        <v>123</v>
      </c>
      <c r="D72" s="376" t="s">
        <v>124</v>
      </c>
      <c r="E72" s="439" t="s">
        <v>125</v>
      </c>
      <c r="F72" s="440" t="s">
        <v>106</v>
      </c>
      <c r="G72" s="441" t="s">
        <v>42</v>
      </c>
      <c r="H72" s="435" t="s">
        <v>8</v>
      </c>
      <c r="I72" s="103">
        <v>1</v>
      </c>
      <c r="J72" s="822">
        <v>7238592</v>
      </c>
      <c r="K72" s="823">
        <f t="shared" si="3"/>
        <v>2895436.8</v>
      </c>
      <c r="L72" s="748"/>
    </row>
    <row r="73" spans="1:12" s="2" customFormat="1" ht="19.5" customHeight="1">
      <c r="A73" s="437">
        <v>61</v>
      </c>
      <c r="B73" s="438" t="s">
        <v>126</v>
      </c>
      <c r="C73" s="435" t="s">
        <v>127</v>
      </c>
      <c r="D73" s="376" t="s">
        <v>128</v>
      </c>
      <c r="E73" s="439" t="s">
        <v>129</v>
      </c>
      <c r="F73" s="440" t="s">
        <v>106</v>
      </c>
      <c r="G73" s="441" t="s">
        <v>42</v>
      </c>
      <c r="H73" s="435" t="s">
        <v>8</v>
      </c>
      <c r="I73" s="103">
        <v>1</v>
      </c>
      <c r="J73" s="822">
        <v>7238592</v>
      </c>
      <c r="K73" s="823">
        <f t="shared" si="3"/>
        <v>2895436.8</v>
      </c>
      <c r="L73" s="748"/>
    </row>
    <row r="74" spans="1:12" s="2" customFormat="1" ht="19.5" customHeight="1">
      <c r="A74" s="437">
        <v>62</v>
      </c>
      <c r="B74" s="442" t="s">
        <v>132</v>
      </c>
      <c r="C74" s="443" t="s">
        <v>133</v>
      </c>
      <c r="D74" s="444" t="s">
        <v>48</v>
      </c>
      <c r="E74" s="445" t="s">
        <v>134</v>
      </c>
      <c r="F74" s="446" t="s">
        <v>106</v>
      </c>
      <c r="G74" s="447" t="s">
        <v>42</v>
      </c>
      <c r="H74" s="443" t="s">
        <v>8</v>
      </c>
      <c r="I74" s="103">
        <v>1</v>
      </c>
      <c r="J74" s="822">
        <v>7238592</v>
      </c>
      <c r="K74" s="823">
        <f t="shared" si="3"/>
        <v>2895436.8</v>
      </c>
      <c r="L74" s="748"/>
    </row>
    <row r="75" spans="1:12" s="2" customFormat="1" ht="19.5" customHeight="1">
      <c r="A75" s="437">
        <v>63</v>
      </c>
      <c r="B75" s="438" t="s">
        <v>142</v>
      </c>
      <c r="C75" s="435" t="s">
        <v>143</v>
      </c>
      <c r="D75" s="376" t="s">
        <v>144</v>
      </c>
      <c r="E75" s="439" t="s">
        <v>145</v>
      </c>
      <c r="F75" s="440" t="s">
        <v>106</v>
      </c>
      <c r="G75" s="441" t="s">
        <v>20</v>
      </c>
      <c r="H75" s="435" t="s">
        <v>8</v>
      </c>
      <c r="I75" s="103">
        <v>1</v>
      </c>
      <c r="J75" s="822">
        <v>7238592</v>
      </c>
      <c r="K75" s="823">
        <f t="shared" si="3"/>
        <v>2895436.8</v>
      </c>
      <c r="L75" s="748"/>
    </row>
    <row r="76" spans="1:12" s="2" customFormat="1" ht="19.5" customHeight="1">
      <c r="A76" s="437">
        <v>64</v>
      </c>
      <c r="B76" s="382" t="s">
        <v>139</v>
      </c>
      <c r="C76" s="435" t="s">
        <v>140</v>
      </c>
      <c r="D76" s="376" t="s">
        <v>60</v>
      </c>
      <c r="E76" s="439" t="s">
        <v>141</v>
      </c>
      <c r="F76" s="440" t="s">
        <v>106</v>
      </c>
      <c r="G76" s="441" t="s">
        <v>42</v>
      </c>
      <c r="H76" s="435" t="s">
        <v>8</v>
      </c>
      <c r="I76" s="103">
        <v>1</v>
      </c>
      <c r="J76" s="822">
        <v>7238592</v>
      </c>
      <c r="K76" s="823">
        <f t="shared" si="3"/>
        <v>2895436.8</v>
      </c>
      <c r="L76" s="748"/>
    </row>
    <row r="77" spans="1:12" s="2" customFormat="1" ht="19.5" customHeight="1">
      <c r="A77" s="437">
        <v>65</v>
      </c>
      <c r="B77" s="438" t="s">
        <v>146</v>
      </c>
      <c r="C77" s="435" t="s">
        <v>147</v>
      </c>
      <c r="D77" s="376" t="s">
        <v>34</v>
      </c>
      <c r="E77" s="439" t="s">
        <v>148</v>
      </c>
      <c r="F77" s="440" t="s">
        <v>106</v>
      </c>
      <c r="G77" s="441" t="s">
        <v>107</v>
      </c>
      <c r="H77" s="435" t="s">
        <v>8</v>
      </c>
      <c r="I77" s="103">
        <v>1</v>
      </c>
      <c r="J77" s="822">
        <v>7238592</v>
      </c>
      <c r="K77" s="823">
        <f t="shared" si="3"/>
        <v>2895436.8</v>
      </c>
      <c r="L77" s="748"/>
    </row>
    <row r="78" spans="1:12" s="2" customFormat="1" ht="19.5" customHeight="1">
      <c r="A78" s="437">
        <v>66</v>
      </c>
      <c r="B78" s="382" t="s">
        <v>149</v>
      </c>
      <c r="C78" s="435" t="s">
        <v>150</v>
      </c>
      <c r="D78" s="376" t="s">
        <v>91</v>
      </c>
      <c r="E78" s="448" t="s">
        <v>151</v>
      </c>
      <c r="F78" s="440" t="s">
        <v>106</v>
      </c>
      <c r="G78" s="441" t="s">
        <v>49</v>
      </c>
      <c r="H78" s="435" t="s">
        <v>8</v>
      </c>
      <c r="I78" s="103">
        <v>1</v>
      </c>
      <c r="J78" s="822">
        <v>7238592</v>
      </c>
      <c r="K78" s="823">
        <f t="shared" si="3"/>
        <v>2895436.8</v>
      </c>
      <c r="L78" s="748"/>
    </row>
    <row r="79" spans="1:12" s="2" customFormat="1" ht="19.5" customHeight="1">
      <c r="A79" s="437">
        <v>67</v>
      </c>
      <c r="B79" s="438" t="s">
        <v>152</v>
      </c>
      <c r="C79" s="435" t="s">
        <v>153</v>
      </c>
      <c r="D79" s="376" t="s">
        <v>79</v>
      </c>
      <c r="E79" s="439" t="s">
        <v>154</v>
      </c>
      <c r="F79" s="440" t="s">
        <v>155</v>
      </c>
      <c r="G79" s="441" t="s">
        <v>25</v>
      </c>
      <c r="H79" s="435" t="s">
        <v>8</v>
      </c>
      <c r="I79" s="103">
        <v>1</v>
      </c>
      <c r="J79" s="804">
        <v>7238592</v>
      </c>
      <c r="K79" s="823">
        <f t="shared" si="3"/>
        <v>2895436.8</v>
      </c>
      <c r="L79" s="748"/>
    </row>
    <row r="80" spans="1:12" s="2" customFormat="1" ht="19.5" customHeight="1">
      <c r="A80" s="437">
        <v>68</v>
      </c>
      <c r="B80" s="438" t="s">
        <v>156</v>
      </c>
      <c r="C80" s="435" t="s">
        <v>157</v>
      </c>
      <c r="D80" s="376" t="s">
        <v>158</v>
      </c>
      <c r="E80" s="439" t="s">
        <v>159</v>
      </c>
      <c r="F80" s="440" t="s">
        <v>155</v>
      </c>
      <c r="G80" s="441" t="s">
        <v>25</v>
      </c>
      <c r="H80" s="435" t="s">
        <v>17</v>
      </c>
      <c r="I80" s="103">
        <v>1</v>
      </c>
      <c r="J80" s="804">
        <v>6635376</v>
      </c>
      <c r="K80" s="823">
        <f t="shared" si="3"/>
        <v>2654150.4</v>
      </c>
      <c r="L80" s="748"/>
    </row>
    <row r="81" spans="1:12" s="2" customFormat="1" ht="19.5" customHeight="1">
      <c r="A81" s="437">
        <v>69</v>
      </c>
      <c r="B81" s="438" t="s">
        <v>160</v>
      </c>
      <c r="C81" s="435" t="s">
        <v>161</v>
      </c>
      <c r="D81" s="376" t="s">
        <v>162</v>
      </c>
      <c r="E81" s="439" t="s">
        <v>163</v>
      </c>
      <c r="F81" s="440" t="s">
        <v>155</v>
      </c>
      <c r="G81" s="441" t="s">
        <v>42</v>
      </c>
      <c r="H81" s="435" t="s">
        <v>8</v>
      </c>
      <c r="I81" s="103">
        <v>1</v>
      </c>
      <c r="J81" s="804">
        <v>7238592</v>
      </c>
      <c r="K81" s="823">
        <f t="shared" si="3"/>
        <v>2895436.8</v>
      </c>
      <c r="L81" s="748"/>
    </row>
    <row r="82" spans="1:12" s="2" customFormat="1" ht="19.5" customHeight="1">
      <c r="A82" s="437">
        <v>70</v>
      </c>
      <c r="B82" s="436" t="s">
        <v>210</v>
      </c>
      <c r="C82" s="435" t="s">
        <v>211</v>
      </c>
      <c r="D82" s="376" t="s">
        <v>16</v>
      </c>
      <c r="E82" s="449" t="s">
        <v>212</v>
      </c>
      <c r="F82" s="440" t="s">
        <v>155</v>
      </c>
      <c r="G82" s="441" t="s">
        <v>42</v>
      </c>
      <c r="H82" s="435" t="s">
        <v>8</v>
      </c>
      <c r="I82" s="103">
        <v>1</v>
      </c>
      <c r="J82" s="804">
        <v>7238592</v>
      </c>
      <c r="K82" s="823">
        <f t="shared" si="3"/>
        <v>2895436.8</v>
      </c>
      <c r="L82" s="748"/>
    </row>
    <row r="83" spans="1:12" s="2" customFormat="1" ht="19.5" customHeight="1">
      <c r="A83" s="437">
        <v>71</v>
      </c>
      <c r="B83" s="436" t="s">
        <v>213</v>
      </c>
      <c r="C83" s="435" t="s">
        <v>214</v>
      </c>
      <c r="D83" s="376" t="s">
        <v>215</v>
      </c>
      <c r="E83" s="449" t="s">
        <v>216</v>
      </c>
      <c r="F83" s="440" t="s">
        <v>155</v>
      </c>
      <c r="G83" s="441" t="s">
        <v>7</v>
      </c>
      <c r="H83" s="435" t="s">
        <v>17</v>
      </c>
      <c r="I83" s="103">
        <v>1</v>
      </c>
      <c r="J83" s="804">
        <v>7238592</v>
      </c>
      <c r="K83" s="823">
        <f t="shared" si="3"/>
        <v>2895436.8</v>
      </c>
      <c r="L83" s="748"/>
    </row>
    <row r="84" spans="1:12" s="2" customFormat="1" ht="19.5" customHeight="1">
      <c r="A84" s="437">
        <v>72</v>
      </c>
      <c r="B84" s="438" t="s">
        <v>166</v>
      </c>
      <c r="C84" s="435" t="s">
        <v>167</v>
      </c>
      <c r="D84" s="376" t="s">
        <v>54</v>
      </c>
      <c r="E84" s="439" t="s">
        <v>168</v>
      </c>
      <c r="F84" s="440" t="s">
        <v>155</v>
      </c>
      <c r="G84" s="441" t="s">
        <v>7</v>
      </c>
      <c r="H84" s="435" t="s">
        <v>8</v>
      </c>
      <c r="I84" s="103">
        <v>1</v>
      </c>
      <c r="J84" s="804">
        <v>7238592</v>
      </c>
      <c r="K84" s="823">
        <f t="shared" si="3"/>
        <v>2895436.8</v>
      </c>
      <c r="L84" s="748"/>
    </row>
    <row r="85" spans="1:12" s="2" customFormat="1" ht="19.5" customHeight="1">
      <c r="A85" s="437">
        <v>73</v>
      </c>
      <c r="B85" s="438" t="s">
        <v>169</v>
      </c>
      <c r="C85" s="435" t="s">
        <v>170</v>
      </c>
      <c r="D85" s="376" t="s">
        <v>171</v>
      </c>
      <c r="E85" s="439" t="s">
        <v>172</v>
      </c>
      <c r="F85" s="440" t="s">
        <v>155</v>
      </c>
      <c r="G85" s="441" t="s">
        <v>20</v>
      </c>
      <c r="H85" s="435" t="s">
        <v>8</v>
      </c>
      <c r="I85" s="103">
        <v>1</v>
      </c>
      <c r="J85" s="804">
        <v>7238592</v>
      </c>
      <c r="K85" s="823">
        <f t="shared" si="3"/>
        <v>2895436.8</v>
      </c>
      <c r="L85" s="748"/>
    </row>
    <row r="86" spans="1:12" s="2" customFormat="1" ht="19.5" customHeight="1">
      <c r="A86" s="437">
        <v>74</v>
      </c>
      <c r="B86" s="438" t="s">
        <v>177</v>
      </c>
      <c r="C86" s="435" t="s">
        <v>178</v>
      </c>
      <c r="D86" s="376" t="s">
        <v>179</v>
      </c>
      <c r="E86" s="439" t="s">
        <v>180</v>
      </c>
      <c r="F86" s="440" t="s">
        <v>155</v>
      </c>
      <c r="G86" s="441" t="s">
        <v>105</v>
      </c>
      <c r="H86" s="435" t="s">
        <v>8</v>
      </c>
      <c r="I86" s="103">
        <v>1</v>
      </c>
      <c r="J86" s="804">
        <v>7238592</v>
      </c>
      <c r="K86" s="823">
        <f t="shared" si="3"/>
        <v>2895436.8</v>
      </c>
      <c r="L86" s="748"/>
    </row>
    <row r="87" spans="1:12" s="2" customFormat="1" ht="19.5" customHeight="1">
      <c r="A87" s="437">
        <v>75</v>
      </c>
      <c r="B87" s="438" t="s">
        <v>185</v>
      </c>
      <c r="C87" s="435" t="s">
        <v>75</v>
      </c>
      <c r="D87" s="376" t="s">
        <v>186</v>
      </c>
      <c r="E87" s="439" t="s">
        <v>187</v>
      </c>
      <c r="F87" s="440" t="s">
        <v>155</v>
      </c>
      <c r="G87" s="441" t="s">
        <v>20</v>
      </c>
      <c r="H87" s="435" t="s">
        <v>8</v>
      </c>
      <c r="I87" s="103">
        <v>1</v>
      </c>
      <c r="J87" s="804">
        <v>7238592</v>
      </c>
      <c r="K87" s="823">
        <f t="shared" si="3"/>
        <v>2895436.8</v>
      </c>
      <c r="L87" s="748"/>
    </row>
    <row r="88" spans="1:12" s="2" customFormat="1" ht="19.5" customHeight="1">
      <c r="A88" s="437">
        <v>76</v>
      </c>
      <c r="B88" s="438" t="s">
        <v>188</v>
      </c>
      <c r="C88" s="435" t="s">
        <v>189</v>
      </c>
      <c r="D88" s="376" t="s">
        <v>48</v>
      </c>
      <c r="E88" s="439" t="s">
        <v>190</v>
      </c>
      <c r="F88" s="440" t="s">
        <v>155</v>
      </c>
      <c r="G88" s="441" t="s">
        <v>7</v>
      </c>
      <c r="H88" s="435" t="s">
        <v>17</v>
      </c>
      <c r="I88" s="103">
        <v>1</v>
      </c>
      <c r="J88" s="804">
        <v>7238592</v>
      </c>
      <c r="K88" s="823">
        <f t="shared" si="3"/>
        <v>2895436.8</v>
      </c>
      <c r="L88" s="748"/>
    </row>
    <row r="89" spans="1:12" s="1" customFormat="1" ht="19.5" customHeight="1">
      <c r="A89" s="437">
        <v>77</v>
      </c>
      <c r="B89" s="438" t="s">
        <v>194</v>
      </c>
      <c r="C89" s="435" t="s">
        <v>29</v>
      </c>
      <c r="D89" s="376" t="s">
        <v>32</v>
      </c>
      <c r="E89" s="439" t="s">
        <v>195</v>
      </c>
      <c r="F89" s="440" t="s">
        <v>155</v>
      </c>
      <c r="G89" s="441" t="s">
        <v>20</v>
      </c>
      <c r="H89" s="435" t="s">
        <v>8</v>
      </c>
      <c r="I89" s="103">
        <v>1</v>
      </c>
      <c r="J89" s="804">
        <v>7238592</v>
      </c>
      <c r="K89" s="823">
        <f t="shared" si="3"/>
        <v>2895436.8</v>
      </c>
      <c r="L89" s="748"/>
    </row>
    <row r="90" spans="1:12" s="1" customFormat="1" ht="19.5" customHeight="1">
      <c r="A90" s="437">
        <v>78</v>
      </c>
      <c r="B90" s="438" t="s">
        <v>196</v>
      </c>
      <c r="C90" s="435" t="s">
        <v>150</v>
      </c>
      <c r="D90" s="376" t="s">
        <v>69</v>
      </c>
      <c r="E90" s="439" t="s">
        <v>197</v>
      </c>
      <c r="F90" s="440" t="s">
        <v>155</v>
      </c>
      <c r="G90" s="441" t="s">
        <v>42</v>
      </c>
      <c r="H90" s="435" t="s">
        <v>8</v>
      </c>
      <c r="I90" s="103">
        <v>1</v>
      </c>
      <c r="J90" s="804">
        <v>7238592</v>
      </c>
      <c r="K90" s="823">
        <f t="shared" si="3"/>
        <v>2895436.8</v>
      </c>
      <c r="L90" s="748"/>
    </row>
    <row r="91" spans="1:12" s="1" customFormat="1" ht="19.5" customHeight="1">
      <c r="A91" s="437">
        <v>79</v>
      </c>
      <c r="B91" s="438" t="s">
        <v>207</v>
      </c>
      <c r="C91" s="435" t="s">
        <v>113</v>
      </c>
      <c r="D91" s="376" t="s">
        <v>208</v>
      </c>
      <c r="E91" s="439" t="s">
        <v>209</v>
      </c>
      <c r="F91" s="440" t="s">
        <v>155</v>
      </c>
      <c r="G91" s="441" t="s">
        <v>7</v>
      </c>
      <c r="H91" s="435" t="s">
        <v>8</v>
      </c>
      <c r="I91" s="103">
        <v>1</v>
      </c>
      <c r="J91" s="804">
        <v>7238592</v>
      </c>
      <c r="K91" s="823">
        <f t="shared" si="3"/>
        <v>2895436.8</v>
      </c>
      <c r="L91" s="748"/>
    </row>
    <row r="92" spans="1:12" s="1" customFormat="1" ht="19.5" customHeight="1">
      <c r="A92" s="437">
        <v>80</v>
      </c>
      <c r="B92" s="382" t="s">
        <v>198</v>
      </c>
      <c r="C92" s="435" t="s">
        <v>199</v>
      </c>
      <c r="D92" s="376" t="s">
        <v>200</v>
      </c>
      <c r="E92" s="448" t="s">
        <v>201</v>
      </c>
      <c r="F92" s="440" t="s">
        <v>155</v>
      </c>
      <c r="G92" s="441" t="s">
        <v>7</v>
      </c>
      <c r="H92" s="435" t="s">
        <v>1469</v>
      </c>
      <c r="I92" s="103">
        <v>1</v>
      </c>
      <c r="J92" s="804">
        <v>7238592</v>
      </c>
      <c r="K92" s="823">
        <f t="shared" si="3"/>
        <v>2895436.8</v>
      </c>
      <c r="L92" s="748"/>
    </row>
    <row r="93" spans="1:12" s="1" customFormat="1" ht="19.5" customHeight="1">
      <c r="A93" s="437">
        <v>81</v>
      </c>
      <c r="B93" s="438" t="s">
        <v>202</v>
      </c>
      <c r="C93" s="435" t="s">
        <v>203</v>
      </c>
      <c r="D93" s="376" t="s">
        <v>204</v>
      </c>
      <c r="E93" s="439" t="s">
        <v>205</v>
      </c>
      <c r="F93" s="440" t="s">
        <v>155</v>
      </c>
      <c r="G93" s="441" t="s">
        <v>206</v>
      </c>
      <c r="H93" s="435" t="s">
        <v>17</v>
      </c>
      <c r="I93" s="103">
        <v>1</v>
      </c>
      <c r="J93" s="804">
        <v>6635376</v>
      </c>
      <c r="K93" s="823">
        <f t="shared" si="3"/>
        <v>2654150.4</v>
      </c>
      <c r="L93" s="748"/>
    </row>
    <row r="94" spans="1:12" s="2" customFormat="1" ht="19.5" customHeight="1">
      <c r="A94" s="437">
        <v>82</v>
      </c>
      <c r="B94" s="436" t="s">
        <v>217</v>
      </c>
      <c r="C94" s="435" t="s">
        <v>218</v>
      </c>
      <c r="D94" s="376" t="s">
        <v>219</v>
      </c>
      <c r="E94" s="449" t="s">
        <v>220</v>
      </c>
      <c r="F94" s="440" t="s">
        <v>221</v>
      </c>
      <c r="G94" s="441" t="s">
        <v>206</v>
      </c>
      <c r="H94" s="435" t="s">
        <v>8</v>
      </c>
      <c r="I94" s="103">
        <v>1</v>
      </c>
      <c r="J94" s="804">
        <v>7238592</v>
      </c>
      <c r="K94" s="823">
        <f t="shared" si="3"/>
        <v>2895436.8</v>
      </c>
      <c r="L94" s="748"/>
    </row>
    <row r="95" spans="1:12" s="2" customFormat="1" ht="19.5" customHeight="1">
      <c r="A95" s="437">
        <v>83</v>
      </c>
      <c r="B95" s="382" t="s">
        <v>222</v>
      </c>
      <c r="C95" s="435" t="s">
        <v>223</v>
      </c>
      <c r="D95" s="376" t="s">
        <v>224</v>
      </c>
      <c r="E95" s="448" t="s">
        <v>225</v>
      </c>
      <c r="F95" s="440" t="s">
        <v>221</v>
      </c>
      <c r="G95" s="441" t="s">
        <v>20</v>
      </c>
      <c r="H95" s="435" t="s">
        <v>8</v>
      </c>
      <c r="I95" s="103">
        <v>1</v>
      </c>
      <c r="J95" s="804">
        <v>7238592</v>
      </c>
      <c r="K95" s="823">
        <f t="shared" si="3"/>
        <v>2895436.8</v>
      </c>
      <c r="L95" s="748"/>
    </row>
    <row r="96" spans="1:12" s="1" customFormat="1" ht="19.5" customHeight="1">
      <c r="A96" s="437">
        <v>84</v>
      </c>
      <c r="B96" s="438" t="s">
        <v>226</v>
      </c>
      <c r="C96" s="435" t="s">
        <v>227</v>
      </c>
      <c r="D96" s="376" t="s">
        <v>228</v>
      </c>
      <c r="E96" s="439" t="s">
        <v>229</v>
      </c>
      <c r="F96" s="440" t="s">
        <v>221</v>
      </c>
      <c r="G96" s="441" t="s">
        <v>42</v>
      </c>
      <c r="H96" s="435" t="s">
        <v>8</v>
      </c>
      <c r="I96" s="103">
        <v>1</v>
      </c>
      <c r="J96" s="804">
        <v>7238592</v>
      </c>
      <c r="K96" s="823">
        <f t="shared" si="3"/>
        <v>2895436.8</v>
      </c>
      <c r="L96" s="748"/>
    </row>
    <row r="97" spans="1:12" s="1" customFormat="1" ht="19.5" customHeight="1">
      <c r="A97" s="437">
        <v>85</v>
      </c>
      <c r="B97" s="382" t="s">
        <v>230</v>
      </c>
      <c r="C97" s="435" t="s">
        <v>231</v>
      </c>
      <c r="D97" s="376" t="s">
        <v>16</v>
      </c>
      <c r="E97" s="448" t="s">
        <v>232</v>
      </c>
      <c r="F97" s="440" t="s">
        <v>221</v>
      </c>
      <c r="G97" s="441" t="s">
        <v>42</v>
      </c>
      <c r="H97" s="435" t="s">
        <v>17</v>
      </c>
      <c r="I97" s="103">
        <v>1</v>
      </c>
      <c r="J97" s="804">
        <v>7238592</v>
      </c>
      <c r="K97" s="823">
        <f t="shared" si="3"/>
        <v>2895436.8</v>
      </c>
      <c r="L97" s="748"/>
    </row>
    <row r="98" spans="1:12" s="2" customFormat="1" ht="19.5" customHeight="1">
      <c r="A98" s="437">
        <v>86</v>
      </c>
      <c r="B98" s="436" t="s">
        <v>233</v>
      </c>
      <c r="C98" s="435" t="s">
        <v>234</v>
      </c>
      <c r="D98" s="376" t="s">
        <v>84</v>
      </c>
      <c r="E98" s="449" t="s">
        <v>235</v>
      </c>
      <c r="F98" s="440" t="s">
        <v>221</v>
      </c>
      <c r="G98" s="441" t="s">
        <v>7</v>
      </c>
      <c r="H98" s="435" t="s">
        <v>8</v>
      </c>
      <c r="I98" s="103">
        <v>1</v>
      </c>
      <c r="J98" s="804">
        <v>7238592</v>
      </c>
      <c r="K98" s="823">
        <f t="shared" si="3"/>
        <v>2895436.8</v>
      </c>
      <c r="L98" s="748"/>
    </row>
    <row r="99" spans="1:12" s="2" customFormat="1" ht="19.5" customHeight="1">
      <c r="A99" s="437">
        <v>87</v>
      </c>
      <c r="B99" s="436" t="s">
        <v>236</v>
      </c>
      <c r="C99" s="435" t="s">
        <v>237</v>
      </c>
      <c r="D99" s="376" t="s">
        <v>84</v>
      </c>
      <c r="E99" s="449" t="s">
        <v>238</v>
      </c>
      <c r="F99" s="440" t="s">
        <v>221</v>
      </c>
      <c r="G99" s="441" t="s">
        <v>42</v>
      </c>
      <c r="H99" s="435" t="s">
        <v>8</v>
      </c>
      <c r="I99" s="103">
        <v>1</v>
      </c>
      <c r="J99" s="804">
        <v>7238592</v>
      </c>
      <c r="K99" s="823">
        <f t="shared" si="3"/>
        <v>2895436.8</v>
      </c>
      <c r="L99" s="748"/>
    </row>
    <row r="100" spans="1:12" s="2" customFormat="1" ht="19.5" customHeight="1">
      <c r="A100" s="437">
        <v>88</v>
      </c>
      <c r="B100" s="436" t="s">
        <v>239</v>
      </c>
      <c r="C100" s="435" t="s">
        <v>240</v>
      </c>
      <c r="D100" s="376" t="s">
        <v>55</v>
      </c>
      <c r="E100" s="449" t="s">
        <v>241</v>
      </c>
      <c r="F100" s="440" t="s">
        <v>221</v>
      </c>
      <c r="G100" s="441" t="s">
        <v>42</v>
      </c>
      <c r="H100" s="435" t="s">
        <v>8</v>
      </c>
      <c r="I100" s="103">
        <v>1</v>
      </c>
      <c r="J100" s="804">
        <v>7238592</v>
      </c>
      <c r="K100" s="823">
        <f t="shared" si="3"/>
        <v>2895436.8</v>
      </c>
      <c r="L100" s="748"/>
    </row>
    <row r="101" spans="1:12" s="2" customFormat="1" ht="19.5" customHeight="1">
      <c r="A101" s="437">
        <v>89</v>
      </c>
      <c r="B101" s="436" t="s">
        <v>242</v>
      </c>
      <c r="C101" s="435" t="s">
        <v>243</v>
      </c>
      <c r="D101" s="376" t="s">
        <v>85</v>
      </c>
      <c r="E101" s="525" t="s">
        <v>244</v>
      </c>
      <c r="F101" s="440" t="s">
        <v>221</v>
      </c>
      <c r="G101" s="441" t="s">
        <v>42</v>
      </c>
      <c r="H101" s="435" t="s">
        <v>8</v>
      </c>
      <c r="I101" s="103">
        <v>1</v>
      </c>
      <c r="J101" s="804">
        <v>6635376</v>
      </c>
      <c r="K101" s="823">
        <f t="shared" si="3"/>
        <v>2654150.4</v>
      </c>
      <c r="L101" s="748"/>
    </row>
    <row r="102" spans="1:12" s="2" customFormat="1" ht="19.5" customHeight="1">
      <c r="A102" s="437">
        <v>90</v>
      </c>
      <c r="B102" s="410" t="s">
        <v>245</v>
      </c>
      <c r="C102" s="435" t="s">
        <v>246</v>
      </c>
      <c r="D102" s="376" t="s">
        <v>247</v>
      </c>
      <c r="E102" s="525" t="s">
        <v>248</v>
      </c>
      <c r="F102" s="440" t="s">
        <v>221</v>
      </c>
      <c r="G102" s="441" t="s">
        <v>42</v>
      </c>
      <c r="H102" s="435" t="s">
        <v>17</v>
      </c>
      <c r="I102" s="103">
        <v>1</v>
      </c>
      <c r="J102" s="804">
        <v>7238592</v>
      </c>
      <c r="K102" s="823">
        <f t="shared" si="3"/>
        <v>2895436.8</v>
      </c>
      <c r="L102" s="748"/>
    </row>
    <row r="103" spans="1:12" s="2" customFormat="1" ht="19.5" customHeight="1">
      <c r="A103" s="437">
        <v>91</v>
      </c>
      <c r="B103" s="410" t="s">
        <v>249</v>
      </c>
      <c r="C103" s="435" t="s">
        <v>250</v>
      </c>
      <c r="D103" s="376" t="s">
        <v>251</v>
      </c>
      <c r="E103" s="525" t="s">
        <v>252</v>
      </c>
      <c r="F103" s="440" t="s">
        <v>221</v>
      </c>
      <c r="G103" s="441" t="s">
        <v>253</v>
      </c>
      <c r="H103" s="435" t="s">
        <v>8</v>
      </c>
      <c r="I103" s="103">
        <v>1</v>
      </c>
      <c r="J103" s="804">
        <v>7238592</v>
      </c>
      <c r="K103" s="823">
        <f t="shared" si="3"/>
        <v>2895436.8</v>
      </c>
      <c r="L103" s="748"/>
    </row>
    <row r="104" spans="1:12" s="2" customFormat="1" ht="19.5" customHeight="1">
      <c r="A104" s="437">
        <v>92</v>
      </c>
      <c r="B104" s="410" t="s">
        <v>1470</v>
      </c>
      <c r="C104" s="435" t="s">
        <v>1331</v>
      </c>
      <c r="D104" s="376" t="s">
        <v>1332</v>
      </c>
      <c r="E104" s="525" t="s">
        <v>1471</v>
      </c>
      <c r="F104" s="440" t="s">
        <v>257</v>
      </c>
      <c r="G104" s="441" t="s">
        <v>1333</v>
      </c>
      <c r="H104" s="435" t="s">
        <v>10</v>
      </c>
      <c r="I104" s="103">
        <v>1</v>
      </c>
      <c r="J104" s="807">
        <v>2340000</v>
      </c>
      <c r="K104" s="823">
        <f>J104/5*4</f>
        <v>1872000</v>
      </c>
      <c r="L104" s="748"/>
    </row>
    <row r="105" spans="1:12" s="2" customFormat="1" ht="19.5" customHeight="1">
      <c r="A105" s="437">
        <v>93</v>
      </c>
      <c r="B105" s="438" t="s">
        <v>267</v>
      </c>
      <c r="C105" s="435" t="s">
        <v>268</v>
      </c>
      <c r="D105" s="376" t="s">
        <v>269</v>
      </c>
      <c r="E105" s="526" t="s">
        <v>1472</v>
      </c>
      <c r="F105" s="440" t="s">
        <v>257</v>
      </c>
      <c r="G105" s="441" t="s">
        <v>7</v>
      </c>
      <c r="H105" s="435" t="s">
        <v>17</v>
      </c>
      <c r="I105" s="103">
        <v>1</v>
      </c>
      <c r="J105" s="804">
        <v>7238592</v>
      </c>
      <c r="K105" s="823">
        <f>J105/10*4</f>
        <v>2895436.8</v>
      </c>
      <c r="L105" s="748"/>
    </row>
    <row r="106" spans="1:12" s="2" customFormat="1" ht="19.5" customHeight="1">
      <c r="A106" s="437">
        <v>94</v>
      </c>
      <c r="B106" s="438" t="s">
        <v>274</v>
      </c>
      <c r="C106" s="435" t="s">
        <v>275</v>
      </c>
      <c r="D106" s="376" t="s">
        <v>276</v>
      </c>
      <c r="E106" s="526" t="s">
        <v>277</v>
      </c>
      <c r="F106" s="440" t="s">
        <v>257</v>
      </c>
      <c r="G106" s="441" t="s">
        <v>7</v>
      </c>
      <c r="H106" s="435" t="s">
        <v>8</v>
      </c>
      <c r="I106" s="103">
        <v>1</v>
      </c>
      <c r="J106" s="804">
        <v>7238592</v>
      </c>
      <c r="K106" s="823">
        <f t="shared" ref="K106:K113" si="4">J106/10*4</f>
        <v>2895436.8</v>
      </c>
      <c r="L106" s="748"/>
    </row>
    <row r="107" spans="1:12" s="2" customFormat="1" ht="19.5" customHeight="1">
      <c r="A107" s="437">
        <v>95</v>
      </c>
      <c r="B107" s="438" t="s">
        <v>282</v>
      </c>
      <c r="C107" s="435" t="s">
        <v>29</v>
      </c>
      <c r="D107" s="376" t="s">
        <v>89</v>
      </c>
      <c r="E107" s="526" t="s">
        <v>283</v>
      </c>
      <c r="F107" s="440" t="s">
        <v>257</v>
      </c>
      <c r="G107" s="441" t="s">
        <v>7</v>
      </c>
      <c r="H107" s="435" t="s">
        <v>17</v>
      </c>
      <c r="I107" s="103">
        <v>1</v>
      </c>
      <c r="J107" s="804">
        <v>7238592</v>
      </c>
      <c r="K107" s="823">
        <f t="shared" si="4"/>
        <v>2895436.8</v>
      </c>
      <c r="L107" s="748"/>
    </row>
    <row r="108" spans="1:12" s="2" customFormat="1" ht="19.5" customHeight="1">
      <c r="A108" s="437">
        <v>96</v>
      </c>
      <c r="B108" s="438" t="s">
        <v>278</v>
      </c>
      <c r="C108" s="435" t="s">
        <v>279</v>
      </c>
      <c r="D108" s="376" t="s">
        <v>280</v>
      </c>
      <c r="E108" s="439" t="s">
        <v>281</v>
      </c>
      <c r="F108" s="440" t="s">
        <v>257</v>
      </c>
      <c r="G108" s="441" t="s">
        <v>42</v>
      </c>
      <c r="H108" s="435" t="s">
        <v>8</v>
      </c>
      <c r="I108" s="103">
        <v>1</v>
      </c>
      <c r="J108" s="804">
        <v>7238592</v>
      </c>
      <c r="K108" s="823">
        <f t="shared" si="4"/>
        <v>2895436.8</v>
      </c>
      <c r="L108" s="748"/>
    </row>
    <row r="109" spans="1:12" s="2" customFormat="1" ht="19.5" customHeight="1">
      <c r="A109" s="437">
        <v>97</v>
      </c>
      <c r="B109" s="438" t="s">
        <v>284</v>
      </c>
      <c r="C109" s="435" t="s">
        <v>285</v>
      </c>
      <c r="D109" s="376" t="s">
        <v>286</v>
      </c>
      <c r="E109" s="439" t="s">
        <v>287</v>
      </c>
      <c r="F109" s="440" t="s">
        <v>257</v>
      </c>
      <c r="G109" s="441" t="s">
        <v>99</v>
      </c>
      <c r="H109" s="435" t="s">
        <v>8</v>
      </c>
      <c r="I109" s="103">
        <v>1</v>
      </c>
      <c r="J109" s="804">
        <v>7238592</v>
      </c>
      <c r="K109" s="823">
        <f t="shared" si="4"/>
        <v>2895436.8</v>
      </c>
      <c r="L109" s="748"/>
    </row>
    <row r="110" spans="1:12" s="2" customFormat="1" ht="19.5" customHeight="1">
      <c r="A110" s="437">
        <v>98</v>
      </c>
      <c r="B110" s="438" t="s">
        <v>288</v>
      </c>
      <c r="C110" s="435" t="s">
        <v>289</v>
      </c>
      <c r="D110" s="376" t="s">
        <v>34</v>
      </c>
      <c r="E110" s="439" t="s">
        <v>290</v>
      </c>
      <c r="F110" s="440" t="s">
        <v>257</v>
      </c>
      <c r="G110" s="441" t="s">
        <v>7</v>
      </c>
      <c r="H110" s="435" t="s">
        <v>17</v>
      </c>
      <c r="I110" s="103">
        <v>1</v>
      </c>
      <c r="J110" s="804">
        <v>7238592</v>
      </c>
      <c r="K110" s="823">
        <f t="shared" si="4"/>
        <v>2895436.8</v>
      </c>
      <c r="L110" s="748"/>
    </row>
    <row r="111" spans="1:12" s="2" customFormat="1" ht="19.5" customHeight="1">
      <c r="A111" s="437">
        <v>99</v>
      </c>
      <c r="B111" s="438" t="s">
        <v>296</v>
      </c>
      <c r="C111" s="435" t="s">
        <v>116</v>
      </c>
      <c r="D111" s="376" t="s">
        <v>91</v>
      </c>
      <c r="E111" s="439" t="s">
        <v>297</v>
      </c>
      <c r="F111" s="440" t="s">
        <v>257</v>
      </c>
      <c r="G111" s="441" t="s">
        <v>42</v>
      </c>
      <c r="H111" s="435" t="s">
        <v>17</v>
      </c>
      <c r="I111" s="103">
        <v>1</v>
      </c>
      <c r="J111" s="804">
        <v>7238592</v>
      </c>
      <c r="K111" s="823">
        <f t="shared" si="4"/>
        <v>2895436.8</v>
      </c>
      <c r="L111" s="748"/>
    </row>
    <row r="112" spans="1:12" s="2" customFormat="1" ht="19.5" customHeight="1">
      <c r="A112" s="437">
        <v>100</v>
      </c>
      <c r="B112" s="438" t="s">
        <v>300</v>
      </c>
      <c r="C112" s="435" t="s">
        <v>301</v>
      </c>
      <c r="D112" s="376" t="s">
        <v>302</v>
      </c>
      <c r="E112" s="439" t="s">
        <v>303</v>
      </c>
      <c r="F112" s="440" t="s">
        <v>257</v>
      </c>
      <c r="G112" s="441" t="s">
        <v>25</v>
      </c>
      <c r="H112" s="435" t="s">
        <v>8</v>
      </c>
      <c r="I112" s="103">
        <v>1</v>
      </c>
      <c r="J112" s="804">
        <v>7238592</v>
      </c>
      <c r="K112" s="823">
        <f t="shared" si="4"/>
        <v>2895436.8</v>
      </c>
      <c r="L112" s="748"/>
    </row>
    <row r="113" spans="1:12" s="2" customFormat="1" ht="19.5" customHeight="1">
      <c r="A113" s="437">
        <v>101</v>
      </c>
      <c r="B113" s="382" t="s">
        <v>304</v>
      </c>
      <c r="C113" s="435" t="s">
        <v>11</v>
      </c>
      <c r="D113" s="376" t="s">
        <v>305</v>
      </c>
      <c r="E113" s="448" t="s">
        <v>306</v>
      </c>
      <c r="F113" s="440" t="s">
        <v>257</v>
      </c>
      <c r="G113" s="441" t="s">
        <v>49</v>
      </c>
      <c r="H113" s="435" t="s">
        <v>8</v>
      </c>
      <c r="I113" s="103">
        <v>1</v>
      </c>
      <c r="J113" s="804">
        <v>7238592</v>
      </c>
      <c r="K113" s="823">
        <f t="shared" si="4"/>
        <v>2895436.8</v>
      </c>
      <c r="L113" s="748"/>
    </row>
    <row r="114" spans="1:12" s="2" customFormat="1" ht="19.5" customHeight="1">
      <c r="A114" s="437">
        <v>102</v>
      </c>
      <c r="B114" s="104" t="s">
        <v>312</v>
      </c>
      <c r="C114" s="102" t="s">
        <v>29</v>
      </c>
      <c r="D114" s="98" t="s">
        <v>313</v>
      </c>
      <c r="E114" s="99" t="s">
        <v>314</v>
      </c>
      <c r="F114" s="100" t="s">
        <v>1327</v>
      </c>
      <c r="G114" s="101" t="s">
        <v>20</v>
      </c>
      <c r="H114" s="102" t="s">
        <v>8</v>
      </c>
      <c r="I114" s="103">
        <v>1</v>
      </c>
      <c r="J114" s="804">
        <v>3744000</v>
      </c>
      <c r="K114" s="823">
        <f>J114/5*4</f>
        <v>2995200</v>
      </c>
      <c r="L114" s="748"/>
    </row>
    <row r="115" spans="1:12" s="2" customFormat="1" ht="19.5" customHeight="1">
      <c r="A115" s="437">
        <v>103</v>
      </c>
      <c r="B115" s="104" t="s">
        <v>317</v>
      </c>
      <c r="C115" s="102" t="s">
        <v>318</v>
      </c>
      <c r="D115" s="98" t="s">
        <v>319</v>
      </c>
      <c r="E115" s="99" t="s">
        <v>320</v>
      </c>
      <c r="F115" s="100" t="s">
        <v>1327</v>
      </c>
      <c r="G115" s="101" t="s">
        <v>42</v>
      </c>
      <c r="H115" s="102" t="s">
        <v>8</v>
      </c>
      <c r="I115" s="103">
        <v>1</v>
      </c>
      <c r="J115" s="804">
        <v>3744000</v>
      </c>
      <c r="K115" s="823">
        <f t="shared" ref="K115:K178" si="5">J115/5*4</f>
        <v>2995200</v>
      </c>
      <c r="L115" s="748"/>
    </row>
    <row r="116" spans="1:12" s="2" customFormat="1" ht="19.5" customHeight="1">
      <c r="A116" s="437">
        <v>104</v>
      </c>
      <c r="B116" s="104" t="s">
        <v>321</v>
      </c>
      <c r="C116" s="102" t="s">
        <v>322</v>
      </c>
      <c r="D116" s="98" t="s">
        <v>323</v>
      </c>
      <c r="E116" s="99" t="s">
        <v>324</v>
      </c>
      <c r="F116" s="100" t="s">
        <v>1327</v>
      </c>
      <c r="G116" s="101" t="s">
        <v>20</v>
      </c>
      <c r="H116" s="102" t="s">
        <v>8</v>
      </c>
      <c r="I116" s="103">
        <v>1</v>
      </c>
      <c r="J116" s="804">
        <v>3744000</v>
      </c>
      <c r="K116" s="823">
        <f t="shared" si="5"/>
        <v>2995200</v>
      </c>
      <c r="L116" s="748"/>
    </row>
    <row r="117" spans="1:12" s="2" customFormat="1" ht="19.5" customHeight="1">
      <c r="A117" s="437">
        <v>105</v>
      </c>
      <c r="B117" s="104" t="s">
        <v>325</v>
      </c>
      <c r="C117" s="102" t="s">
        <v>326</v>
      </c>
      <c r="D117" s="98" t="s">
        <v>327</v>
      </c>
      <c r="E117" s="99" t="s">
        <v>328</v>
      </c>
      <c r="F117" s="100" t="s">
        <v>1327</v>
      </c>
      <c r="G117" s="101" t="s">
        <v>7</v>
      </c>
      <c r="H117" s="102" t="s">
        <v>8</v>
      </c>
      <c r="I117" s="103">
        <v>1</v>
      </c>
      <c r="J117" s="804">
        <v>3744000</v>
      </c>
      <c r="K117" s="823">
        <f t="shared" si="5"/>
        <v>2995200</v>
      </c>
      <c r="L117" s="748"/>
    </row>
    <row r="118" spans="1:12" s="2" customFormat="1" ht="19.5" customHeight="1">
      <c r="A118" s="437">
        <v>106</v>
      </c>
      <c r="B118" s="104" t="s">
        <v>330</v>
      </c>
      <c r="C118" s="102" t="s">
        <v>40</v>
      </c>
      <c r="D118" s="98" t="s">
        <v>55</v>
      </c>
      <c r="E118" s="99" t="s">
        <v>331</v>
      </c>
      <c r="F118" s="100" t="s">
        <v>1328</v>
      </c>
      <c r="G118" s="101" t="s">
        <v>42</v>
      </c>
      <c r="H118" s="102" t="s">
        <v>8</v>
      </c>
      <c r="I118" s="103">
        <v>1</v>
      </c>
      <c r="J118" s="804">
        <v>3744000</v>
      </c>
      <c r="K118" s="823">
        <f t="shared" si="5"/>
        <v>2995200</v>
      </c>
      <c r="L118" s="748"/>
    </row>
    <row r="119" spans="1:12" s="2" customFormat="1" ht="19.5" customHeight="1">
      <c r="A119" s="437">
        <v>107</v>
      </c>
      <c r="B119" s="104" t="s">
        <v>332</v>
      </c>
      <c r="C119" s="102" t="s">
        <v>14</v>
      </c>
      <c r="D119" s="98" t="s">
        <v>85</v>
      </c>
      <c r="E119" s="99" t="s">
        <v>333</v>
      </c>
      <c r="F119" s="100" t="s">
        <v>1328</v>
      </c>
      <c r="G119" s="101" t="s">
        <v>7</v>
      </c>
      <c r="H119" s="102" t="s">
        <v>8</v>
      </c>
      <c r="I119" s="103">
        <v>1</v>
      </c>
      <c r="J119" s="804">
        <v>3744000</v>
      </c>
      <c r="K119" s="823">
        <f t="shared" si="5"/>
        <v>2995200</v>
      </c>
      <c r="L119" s="748"/>
    </row>
    <row r="120" spans="1:12" s="405" customFormat="1" ht="19.5" customHeight="1">
      <c r="A120" s="437">
        <v>108</v>
      </c>
      <c r="B120" s="104" t="s">
        <v>334</v>
      </c>
      <c r="C120" s="102" t="s">
        <v>335</v>
      </c>
      <c r="D120" s="98" t="s">
        <v>34</v>
      </c>
      <c r="E120" s="99" t="s">
        <v>336</v>
      </c>
      <c r="F120" s="100" t="s">
        <v>1328</v>
      </c>
      <c r="G120" s="101" t="s">
        <v>20</v>
      </c>
      <c r="H120" s="102" t="s">
        <v>8</v>
      </c>
      <c r="I120" s="103">
        <v>1</v>
      </c>
      <c r="J120" s="804">
        <v>3744000</v>
      </c>
      <c r="K120" s="823">
        <f t="shared" si="5"/>
        <v>2995200</v>
      </c>
      <c r="L120" s="748"/>
    </row>
    <row r="121" spans="1:12" s="2" customFormat="1" ht="19.5" customHeight="1">
      <c r="A121" s="437">
        <v>109</v>
      </c>
      <c r="B121" s="436" t="s">
        <v>340</v>
      </c>
      <c r="C121" s="102" t="s">
        <v>341</v>
      </c>
      <c r="D121" s="98" t="s">
        <v>342</v>
      </c>
      <c r="E121" s="450" t="s">
        <v>343</v>
      </c>
      <c r="F121" s="100" t="s">
        <v>1328</v>
      </c>
      <c r="G121" s="101" t="s">
        <v>42</v>
      </c>
      <c r="H121" s="102" t="s">
        <v>8</v>
      </c>
      <c r="I121" s="103">
        <v>1</v>
      </c>
      <c r="J121" s="804">
        <v>3744000</v>
      </c>
      <c r="K121" s="823">
        <f t="shared" si="5"/>
        <v>2995200</v>
      </c>
      <c r="L121" s="748"/>
    </row>
    <row r="122" spans="1:12" s="2" customFormat="1" ht="19.5" customHeight="1">
      <c r="A122" s="437">
        <v>110</v>
      </c>
      <c r="B122" s="104" t="s">
        <v>344</v>
      </c>
      <c r="C122" s="102" t="s">
        <v>28</v>
      </c>
      <c r="D122" s="98" t="s">
        <v>345</v>
      </c>
      <c r="E122" s="99" t="s">
        <v>346</v>
      </c>
      <c r="F122" s="100" t="s">
        <v>1328</v>
      </c>
      <c r="G122" s="101" t="s">
        <v>20</v>
      </c>
      <c r="H122" s="102" t="s">
        <v>8</v>
      </c>
      <c r="I122" s="103">
        <v>1</v>
      </c>
      <c r="J122" s="804">
        <v>3744000</v>
      </c>
      <c r="K122" s="823">
        <f t="shared" si="5"/>
        <v>2995200</v>
      </c>
      <c r="L122" s="748"/>
    </row>
    <row r="123" spans="1:12" s="2" customFormat="1" ht="19.5" customHeight="1">
      <c r="A123" s="437">
        <v>111</v>
      </c>
      <c r="B123" s="104" t="s">
        <v>1473</v>
      </c>
      <c r="C123" s="102" t="s">
        <v>1334</v>
      </c>
      <c r="D123" s="98" t="s">
        <v>200</v>
      </c>
      <c r="E123" s="99" t="s">
        <v>1474</v>
      </c>
      <c r="F123" s="100" t="s">
        <v>1328</v>
      </c>
      <c r="G123" s="101" t="s">
        <v>105</v>
      </c>
      <c r="H123" s="102" t="s">
        <v>17</v>
      </c>
      <c r="I123" s="103">
        <v>1</v>
      </c>
      <c r="J123" s="807">
        <v>3744000</v>
      </c>
      <c r="K123" s="823">
        <f t="shared" si="5"/>
        <v>2995200</v>
      </c>
      <c r="L123" s="748"/>
    </row>
    <row r="124" spans="1:12" s="2" customFormat="1" ht="19.5" customHeight="1">
      <c r="A124" s="437">
        <v>112</v>
      </c>
      <c r="B124" s="434" t="s">
        <v>347</v>
      </c>
      <c r="C124" s="451" t="s">
        <v>130</v>
      </c>
      <c r="D124" s="401" t="s">
        <v>224</v>
      </c>
      <c r="E124" s="452" t="s">
        <v>348</v>
      </c>
      <c r="F124" s="433" t="s">
        <v>1329</v>
      </c>
      <c r="G124" s="453" t="s">
        <v>299</v>
      </c>
      <c r="H124" s="451" t="s">
        <v>8</v>
      </c>
      <c r="I124" s="103">
        <v>1</v>
      </c>
      <c r="J124" s="804">
        <v>3348000</v>
      </c>
      <c r="K124" s="823">
        <f t="shared" si="5"/>
        <v>2678400</v>
      </c>
      <c r="L124" s="748"/>
    </row>
    <row r="125" spans="1:12" s="2" customFormat="1" ht="19.5" customHeight="1">
      <c r="A125" s="437">
        <v>113</v>
      </c>
      <c r="B125" s="434" t="s">
        <v>349</v>
      </c>
      <c r="C125" s="451" t="s">
        <v>161</v>
      </c>
      <c r="D125" s="401" t="s">
        <v>264</v>
      </c>
      <c r="E125" s="452" t="s">
        <v>350</v>
      </c>
      <c r="F125" s="433" t="s">
        <v>1329</v>
      </c>
      <c r="G125" s="453" t="s">
        <v>42</v>
      </c>
      <c r="H125" s="451" t="s">
        <v>17</v>
      </c>
      <c r="I125" s="103">
        <v>1</v>
      </c>
      <c r="J125" s="804">
        <v>3348000</v>
      </c>
      <c r="K125" s="823">
        <f t="shared" si="5"/>
        <v>2678400</v>
      </c>
      <c r="L125" s="748"/>
    </row>
    <row r="126" spans="1:12" s="2" customFormat="1" ht="19.5" customHeight="1">
      <c r="A126" s="437">
        <v>114</v>
      </c>
      <c r="B126" s="434" t="s">
        <v>358</v>
      </c>
      <c r="C126" s="451" t="s">
        <v>359</v>
      </c>
      <c r="D126" s="401" t="s">
        <v>179</v>
      </c>
      <c r="E126" s="452" t="s">
        <v>360</v>
      </c>
      <c r="F126" s="433" t="s">
        <v>1329</v>
      </c>
      <c r="G126" s="453" t="s">
        <v>7</v>
      </c>
      <c r="H126" s="451" t="s">
        <v>17</v>
      </c>
      <c r="I126" s="103">
        <v>1</v>
      </c>
      <c r="J126" s="804">
        <v>3348000</v>
      </c>
      <c r="K126" s="823">
        <f t="shared" si="5"/>
        <v>2678400</v>
      </c>
      <c r="L126" s="748"/>
    </row>
    <row r="127" spans="1:12" s="2" customFormat="1" ht="19.5" customHeight="1">
      <c r="A127" s="437">
        <v>115</v>
      </c>
      <c r="B127" s="434" t="s">
        <v>361</v>
      </c>
      <c r="C127" s="451" t="s">
        <v>362</v>
      </c>
      <c r="D127" s="401" t="s">
        <v>293</v>
      </c>
      <c r="E127" s="452" t="s">
        <v>363</v>
      </c>
      <c r="F127" s="433" t="s">
        <v>1329</v>
      </c>
      <c r="G127" s="453" t="s">
        <v>7</v>
      </c>
      <c r="H127" s="451" t="s">
        <v>8</v>
      </c>
      <c r="I127" s="103">
        <v>1</v>
      </c>
      <c r="J127" s="804">
        <v>3816000</v>
      </c>
      <c r="K127" s="823">
        <f t="shared" si="5"/>
        <v>3052800</v>
      </c>
      <c r="L127" s="748"/>
    </row>
    <row r="128" spans="1:12" s="2" customFormat="1" ht="19.5" customHeight="1">
      <c r="A128" s="437">
        <v>116</v>
      </c>
      <c r="B128" s="436" t="s">
        <v>367</v>
      </c>
      <c r="C128" s="102" t="s">
        <v>368</v>
      </c>
      <c r="D128" s="98" t="s">
        <v>369</v>
      </c>
      <c r="E128" s="450" t="s">
        <v>370</v>
      </c>
      <c r="F128" s="100" t="s">
        <v>1330</v>
      </c>
      <c r="G128" s="101" t="s">
        <v>7</v>
      </c>
      <c r="H128" s="102" t="s">
        <v>8</v>
      </c>
      <c r="I128" s="103">
        <v>1</v>
      </c>
      <c r="J128" s="804">
        <v>3042000</v>
      </c>
      <c r="K128" s="823">
        <f t="shared" si="5"/>
        <v>2433600</v>
      </c>
      <c r="L128" s="748"/>
    </row>
    <row r="129" spans="1:12" s="2" customFormat="1" ht="19.5" customHeight="1">
      <c r="A129" s="437">
        <v>117</v>
      </c>
      <c r="B129" s="104" t="s">
        <v>376</v>
      </c>
      <c r="C129" s="102" t="s">
        <v>377</v>
      </c>
      <c r="D129" s="98" t="s">
        <v>378</v>
      </c>
      <c r="E129" s="99" t="s">
        <v>379</v>
      </c>
      <c r="F129" s="100" t="s">
        <v>1330</v>
      </c>
      <c r="G129" s="101" t="s">
        <v>20</v>
      </c>
      <c r="H129" s="102" t="s">
        <v>8</v>
      </c>
      <c r="I129" s="103">
        <v>1</v>
      </c>
      <c r="J129" s="804">
        <v>3951216</v>
      </c>
      <c r="K129" s="823">
        <f t="shared" si="5"/>
        <v>3160972.8</v>
      </c>
      <c r="L129" s="748"/>
    </row>
    <row r="130" spans="1:12" s="2" customFormat="1" ht="19.5" customHeight="1">
      <c r="A130" s="437">
        <v>118</v>
      </c>
      <c r="B130" s="104" t="s">
        <v>380</v>
      </c>
      <c r="C130" s="102" t="s">
        <v>259</v>
      </c>
      <c r="D130" s="98" t="s">
        <v>74</v>
      </c>
      <c r="E130" s="99" t="s">
        <v>381</v>
      </c>
      <c r="F130" s="100" t="s">
        <v>1330</v>
      </c>
      <c r="G130" s="101" t="s">
        <v>7</v>
      </c>
      <c r="H130" s="102" t="s">
        <v>1012</v>
      </c>
      <c r="I130" s="103">
        <v>1</v>
      </c>
      <c r="J130" s="804">
        <v>3951216</v>
      </c>
      <c r="K130" s="823">
        <f t="shared" si="5"/>
        <v>3160972.8</v>
      </c>
      <c r="L130" s="748"/>
    </row>
    <row r="131" spans="1:12" s="2" customFormat="1" ht="19.5" customHeight="1">
      <c r="A131" s="437">
        <v>119</v>
      </c>
      <c r="B131" s="104" t="s">
        <v>387</v>
      </c>
      <c r="C131" s="102" t="s">
        <v>388</v>
      </c>
      <c r="D131" s="98" t="s">
        <v>95</v>
      </c>
      <c r="E131" s="99" t="s">
        <v>389</v>
      </c>
      <c r="F131" s="100" t="s">
        <v>1335</v>
      </c>
      <c r="G131" s="101" t="s">
        <v>42</v>
      </c>
      <c r="H131" s="102" t="s">
        <v>8</v>
      </c>
      <c r="I131" s="103">
        <v>1</v>
      </c>
      <c r="J131" s="804">
        <v>4023216</v>
      </c>
      <c r="K131" s="823">
        <f t="shared" si="5"/>
        <v>3218572.8</v>
      </c>
      <c r="L131" s="748"/>
    </row>
    <row r="132" spans="1:12" s="2" customFormat="1" ht="19.5" customHeight="1">
      <c r="A132" s="437">
        <v>120</v>
      </c>
      <c r="B132" s="104" t="s">
        <v>390</v>
      </c>
      <c r="C132" s="102" t="s">
        <v>391</v>
      </c>
      <c r="D132" s="98" t="s">
        <v>392</v>
      </c>
      <c r="E132" s="99" t="s">
        <v>393</v>
      </c>
      <c r="F132" s="100" t="s">
        <v>1335</v>
      </c>
      <c r="G132" s="101" t="s">
        <v>42</v>
      </c>
      <c r="H132" s="102" t="s">
        <v>8</v>
      </c>
      <c r="I132" s="103">
        <v>1</v>
      </c>
      <c r="J132" s="804">
        <v>4023216</v>
      </c>
      <c r="K132" s="823">
        <f t="shared" si="5"/>
        <v>3218572.8</v>
      </c>
      <c r="L132" s="748"/>
    </row>
    <row r="133" spans="1:12" s="2" customFormat="1" ht="19.5" customHeight="1">
      <c r="A133" s="437">
        <v>121</v>
      </c>
      <c r="B133" s="410" t="s">
        <v>397</v>
      </c>
      <c r="C133" s="102" t="s">
        <v>237</v>
      </c>
      <c r="D133" s="98" t="s">
        <v>398</v>
      </c>
      <c r="E133" s="450" t="s">
        <v>399</v>
      </c>
      <c r="F133" s="100" t="s">
        <v>1335</v>
      </c>
      <c r="G133" s="101" t="s">
        <v>42</v>
      </c>
      <c r="H133" s="102" t="s">
        <v>8</v>
      </c>
      <c r="I133" s="103">
        <v>1</v>
      </c>
      <c r="J133" s="804">
        <v>4023216</v>
      </c>
      <c r="K133" s="823">
        <f t="shared" si="5"/>
        <v>3218572.8</v>
      </c>
      <c r="L133" s="748"/>
    </row>
    <row r="134" spans="1:12" s="2" customFormat="1" ht="19.5" customHeight="1">
      <c r="A134" s="437">
        <v>122</v>
      </c>
      <c r="B134" s="97" t="s">
        <v>400</v>
      </c>
      <c r="C134" s="734" t="s">
        <v>401</v>
      </c>
      <c r="D134" s="98" t="s">
        <v>402</v>
      </c>
      <c r="E134" s="99" t="s">
        <v>396</v>
      </c>
      <c r="F134" s="100" t="s">
        <v>1335</v>
      </c>
      <c r="G134" s="101" t="s">
        <v>42</v>
      </c>
      <c r="H134" s="102" t="s">
        <v>8</v>
      </c>
      <c r="I134" s="103">
        <v>1</v>
      </c>
      <c r="J134" s="804">
        <v>3483216</v>
      </c>
      <c r="K134" s="823">
        <f t="shared" si="5"/>
        <v>2786572.8</v>
      </c>
      <c r="L134" s="748"/>
    </row>
    <row r="135" spans="1:12" s="1" customFormat="1" ht="19.5" customHeight="1">
      <c r="A135" s="437">
        <v>123</v>
      </c>
      <c r="B135" s="104" t="s">
        <v>403</v>
      </c>
      <c r="C135" s="734" t="s">
        <v>14</v>
      </c>
      <c r="D135" s="98" t="s">
        <v>280</v>
      </c>
      <c r="E135" s="99" t="s">
        <v>404</v>
      </c>
      <c r="F135" s="100" t="s">
        <v>1335</v>
      </c>
      <c r="G135" s="101" t="s">
        <v>42</v>
      </c>
      <c r="H135" s="102" t="s">
        <v>8</v>
      </c>
      <c r="I135" s="103">
        <v>1</v>
      </c>
      <c r="J135" s="804">
        <v>4023216</v>
      </c>
      <c r="K135" s="823">
        <f t="shared" si="5"/>
        <v>3218572.8</v>
      </c>
      <c r="L135" s="748"/>
    </row>
    <row r="136" spans="1:12" s="1" customFormat="1" ht="19.5" customHeight="1">
      <c r="A136" s="437">
        <v>124</v>
      </c>
      <c r="B136" s="104" t="s">
        <v>405</v>
      </c>
      <c r="C136" s="734" t="s">
        <v>406</v>
      </c>
      <c r="D136" s="98" t="s">
        <v>407</v>
      </c>
      <c r="E136" s="99" t="s">
        <v>408</v>
      </c>
      <c r="F136" s="100" t="s">
        <v>1335</v>
      </c>
      <c r="G136" s="101" t="s">
        <v>49</v>
      </c>
      <c r="H136" s="102" t="s">
        <v>8</v>
      </c>
      <c r="I136" s="103">
        <v>1</v>
      </c>
      <c r="J136" s="804">
        <v>4023216</v>
      </c>
      <c r="K136" s="823">
        <f t="shared" si="5"/>
        <v>3218572.8</v>
      </c>
      <c r="L136" s="748"/>
    </row>
    <row r="137" spans="1:12" s="1" customFormat="1" ht="19.5" customHeight="1">
      <c r="A137" s="437">
        <v>125</v>
      </c>
      <c r="B137" s="104" t="s">
        <v>409</v>
      </c>
      <c r="C137" s="734" t="s">
        <v>64</v>
      </c>
      <c r="D137" s="98" t="s">
        <v>247</v>
      </c>
      <c r="E137" s="99" t="s">
        <v>410</v>
      </c>
      <c r="F137" s="100" t="s">
        <v>1335</v>
      </c>
      <c r="G137" s="101" t="s">
        <v>42</v>
      </c>
      <c r="H137" s="102" t="s">
        <v>17</v>
      </c>
      <c r="I137" s="103">
        <v>1</v>
      </c>
      <c r="J137" s="804">
        <v>4023216</v>
      </c>
      <c r="K137" s="823">
        <f t="shared" si="5"/>
        <v>3218572.8</v>
      </c>
      <c r="L137" s="748"/>
    </row>
    <row r="138" spans="1:12" s="1" customFormat="1" ht="19.5" customHeight="1">
      <c r="A138" s="437">
        <v>126</v>
      </c>
      <c r="B138" s="104" t="s">
        <v>411</v>
      </c>
      <c r="C138" s="734" t="s">
        <v>412</v>
      </c>
      <c r="D138" s="98" t="s">
        <v>413</v>
      </c>
      <c r="E138" s="99" t="s">
        <v>414</v>
      </c>
      <c r="F138" s="100" t="s">
        <v>1335</v>
      </c>
      <c r="G138" s="101" t="s">
        <v>42</v>
      </c>
      <c r="H138" s="102" t="s">
        <v>8</v>
      </c>
      <c r="I138" s="103">
        <v>1</v>
      </c>
      <c r="J138" s="804">
        <v>4023216</v>
      </c>
      <c r="K138" s="823">
        <f t="shared" si="5"/>
        <v>3218572.8</v>
      </c>
      <c r="L138" s="748"/>
    </row>
    <row r="139" spans="1:12" s="1" customFormat="1" ht="19.5" customHeight="1">
      <c r="A139" s="437">
        <v>127</v>
      </c>
      <c r="B139" s="104" t="s">
        <v>415</v>
      </c>
      <c r="C139" s="734" t="s">
        <v>263</v>
      </c>
      <c r="D139" s="98" t="s">
        <v>293</v>
      </c>
      <c r="E139" s="99" t="s">
        <v>416</v>
      </c>
      <c r="F139" s="100" t="s">
        <v>1335</v>
      </c>
      <c r="G139" s="101" t="s">
        <v>417</v>
      </c>
      <c r="H139" s="102" t="s">
        <v>8</v>
      </c>
      <c r="I139" s="103">
        <v>1</v>
      </c>
      <c r="J139" s="804">
        <v>4023216</v>
      </c>
      <c r="K139" s="823">
        <f t="shared" si="5"/>
        <v>3218572.8</v>
      </c>
      <c r="L139" s="748"/>
    </row>
    <row r="140" spans="1:12" s="1" customFormat="1" ht="19.5" customHeight="1">
      <c r="A140" s="437">
        <v>128</v>
      </c>
      <c r="B140" s="104" t="s">
        <v>418</v>
      </c>
      <c r="C140" s="734" t="s">
        <v>419</v>
      </c>
      <c r="D140" s="98" t="s">
        <v>97</v>
      </c>
      <c r="E140" s="99" t="s">
        <v>420</v>
      </c>
      <c r="F140" s="100" t="s">
        <v>1335</v>
      </c>
      <c r="G140" s="101" t="s">
        <v>49</v>
      </c>
      <c r="H140" s="102" t="s">
        <v>8</v>
      </c>
      <c r="I140" s="103">
        <v>1</v>
      </c>
      <c r="J140" s="804">
        <v>4023216</v>
      </c>
      <c r="K140" s="823">
        <f t="shared" si="5"/>
        <v>3218572.8</v>
      </c>
      <c r="L140" s="748"/>
    </row>
    <row r="141" spans="1:12" s="1" customFormat="1" ht="19.5" customHeight="1">
      <c r="A141" s="437">
        <v>129</v>
      </c>
      <c r="B141" s="104" t="s">
        <v>421</v>
      </c>
      <c r="C141" s="734" t="s">
        <v>29</v>
      </c>
      <c r="D141" s="98" t="s">
        <v>422</v>
      </c>
      <c r="E141" s="99" t="s">
        <v>423</v>
      </c>
      <c r="F141" s="100" t="s">
        <v>1336</v>
      </c>
      <c r="G141" s="101" t="s">
        <v>20</v>
      </c>
      <c r="H141" s="102" t="s">
        <v>8</v>
      </c>
      <c r="I141" s="103">
        <v>1</v>
      </c>
      <c r="J141" s="804">
        <v>3951216</v>
      </c>
      <c r="K141" s="823">
        <f t="shared" si="5"/>
        <v>3160972.8</v>
      </c>
      <c r="L141" s="748"/>
    </row>
    <row r="142" spans="1:12" s="1" customFormat="1" ht="19.5" customHeight="1">
      <c r="A142" s="437">
        <v>130</v>
      </c>
      <c r="B142" s="434" t="s">
        <v>1477</v>
      </c>
      <c r="C142" s="451" t="s">
        <v>113</v>
      </c>
      <c r="D142" s="401" t="s">
        <v>15</v>
      </c>
      <c r="E142" s="452" t="s">
        <v>1478</v>
      </c>
      <c r="F142" s="433" t="s">
        <v>1336</v>
      </c>
      <c r="G142" s="453" t="s">
        <v>20</v>
      </c>
      <c r="H142" s="451" t="s">
        <v>13</v>
      </c>
      <c r="I142" s="651">
        <v>1</v>
      </c>
      <c r="J142" s="829">
        <v>3951216</v>
      </c>
      <c r="K142" s="823">
        <f t="shared" si="5"/>
        <v>3160972.8</v>
      </c>
      <c r="L142" s="752"/>
    </row>
    <row r="143" spans="1:12" s="1" customFormat="1" ht="19.5" customHeight="1">
      <c r="A143" s="437">
        <v>131</v>
      </c>
      <c r="B143" s="104" t="s">
        <v>425</v>
      </c>
      <c r="C143" s="102" t="s">
        <v>426</v>
      </c>
      <c r="D143" s="98" t="s">
        <v>427</v>
      </c>
      <c r="E143" s="99" t="s">
        <v>428</v>
      </c>
      <c r="F143" s="100" t="s">
        <v>1336</v>
      </c>
      <c r="G143" s="101" t="s">
        <v>42</v>
      </c>
      <c r="H143" s="102" t="s">
        <v>17</v>
      </c>
      <c r="I143" s="103">
        <v>1</v>
      </c>
      <c r="J143" s="804">
        <v>3951216</v>
      </c>
      <c r="K143" s="823">
        <f t="shared" si="5"/>
        <v>3160972.8</v>
      </c>
      <c r="L143" s="748"/>
    </row>
    <row r="144" spans="1:12" s="1" customFormat="1" ht="19.5" customHeight="1">
      <c r="A144" s="437">
        <v>132</v>
      </c>
      <c r="B144" s="104" t="s">
        <v>429</v>
      </c>
      <c r="C144" s="102" t="s">
        <v>430</v>
      </c>
      <c r="D144" s="98" t="s">
        <v>215</v>
      </c>
      <c r="E144" s="99" t="s">
        <v>431</v>
      </c>
      <c r="F144" s="100" t="s">
        <v>1336</v>
      </c>
      <c r="G144" s="101" t="s">
        <v>105</v>
      </c>
      <c r="H144" s="102" t="s">
        <v>17</v>
      </c>
      <c r="I144" s="103">
        <v>1</v>
      </c>
      <c r="J144" s="804">
        <v>3951216</v>
      </c>
      <c r="K144" s="823">
        <f t="shared" si="5"/>
        <v>3160972.8</v>
      </c>
      <c r="L144" s="748"/>
    </row>
    <row r="145" spans="1:12" s="1" customFormat="1" ht="19.5" customHeight="1">
      <c r="A145" s="437">
        <v>133</v>
      </c>
      <c r="B145" s="104" t="s">
        <v>432</v>
      </c>
      <c r="C145" s="102" t="s">
        <v>424</v>
      </c>
      <c r="D145" s="98" t="s">
        <v>433</v>
      </c>
      <c r="E145" s="99" t="s">
        <v>434</v>
      </c>
      <c r="F145" s="100" t="s">
        <v>1336</v>
      </c>
      <c r="G145" s="101" t="s">
        <v>20</v>
      </c>
      <c r="H145" s="102" t="s">
        <v>17</v>
      </c>
      <c r="I145" s="103">
        <v>1</v>
      </c>
      <c r="J145" s="804">
        <v>3951216</v>
      </c>
      <c r="K145" s="823">
        <f t="shared" si="5"/>
        <v>3160972.8</v>
      </c>
      <c r="L145" s="748"/>
    </row>
    <row r="146" spans="1:12" s="1" customFormat="1" ht="19.5" customHeight="1">
      <c r="A146" s="437">
        <v>134</v>
      </c>
      <c r="B146" s="104" t="s">
        <v>435</v>
      </c>
      <c r="C146" s="102" t="s">
        <v>436</v>
      </c>
      <c r="D146" s="98" t="s">
        <v>74</v>
      </c>
      <c r="E146" s="99" t="s">
        <v>437</v>
      </c>
      <c r="F146" s="100" t="s">
        <v>1336</v>
      </c>
      <c r="G146" s="101" t="s">
        <v>7</v>
      </c>
      <c r="H146" s="102" t="s">
        <v>8</v>
      </c>
      <c r="I146" s="103">
        <v>1</v>
      </c>
      <c r="J146" s="804">
        <v>3951216</v>
      </c>
      <c r="K146" s="823">
        <f t="shared" si="5"/>
        <v>3160972.8</v>
      </c>
      <c r="L146" s="748"/>
    </row>
    <row r="147" spans="1:12" s="2" customFormat="1" ht="19.5" customHeight="1">
      <c r="A147" s="437">
        <v>135</v>
      </c>
      <c r="B147" s="104" t="s">
        <v>438</v>
      </c>
      <c r="C147" s="102" t="s">
        <v>439</v>
      </c>
      <c r="D147" s="98" t="s">
        <v>69</v>
      </c>
      <c r="E147" s="99" t="s">
        <v>440</v>
      </c>
      <c r="F147" s="100" t="s">
        <v>1336</v>
      </c>
      <c r="G147" s="101" t="s">
        <v>42</v>
      </c>
      <c r="H147" s="102" t="s">
        <v>8</v>
      </c>
      <c r="I147" s="103">
        <v>1</v>
      </c>
      <c r="J147" s="804">
        <v>3951216</v>
      </c>
      <c r="K147" s="823">
        <f t="shared" si="5"/>
        <v>3160972.8</v>
      </c>
      <c r="L147" s="748"/>
    </row>
    <row r="148" spans="1:12" s="2" customFormat="1" ht="19.5" customHeight="1">
      <c r="A148" s="437">
        <v>136</v>
      </c>
      <c r="B148" s="104" t="s">
        <v>441</v>
      </c>
      <c r="C148" s="102" t="s">
        <v>66</v>
      </c>
      <c r="D148" s="98" t="s">
        <v>413</v>
      </c>
      <c r="E148" s="99" t="s">
        <v>442</v>
      </c>
      <c r="F148" s="100" t="s">
        <v>1336</v>
      </c>
      <c r="G148" s="101" t="s">
        <v>7</v>
      </c>
      <c r="H148" s="102" t="s">
        <v>8</v>
      </c>
      <c r="I148" s="103">
        <v>1</v>
      </c>
      <c r="J148" s="804">
        <v>3951216</v>
      </c>
      <c r="K148" s="823">
        <f t="shared" si="5"/>
        <v>3160972.8</v>
      </c>
      <c r="L148" s="748"/>
    </row>
    <row r="149" spans="1:12" s="2" customFormat="1" ht="19.5" customHeight="1">
      <c r="A149" s="437">
        <v>137</v>
      </c>
      <c r="B149" s="104" t="s">
        <v>1479</v>
      </c>
      <c r="C149" s="102" t="s">
        <v>98</v>
      </c>
      <c r="D149" s="98" t="s">
        <v>298</v>
      </c>
      <c r="E149" s="99" t="s">
        <v>496</v>
      </c>
      <c r="F149" s="100" t="s">
        <v>1336</v>
      </c>
      <c r="G149" s="101" t="s">
        <v>1338</v>
      </c>
      <c r="H149" s="102" t="s">
        <v>13</v>
      </c>
      <c r="I149" s="103">
        <v>1</v>
      </c>
      <c r="J149" s="807">
        <v>3951216</v>
      </c>
      <c r="K149" s="823">
        <f t="shared" si="5"/>
        <v>3160972.8</v>
      </c>
      <c r="L149" s="748"/>
    </row>
    <row r="150" spans="1:12" s="405" customFormat="1" ht="19.5" customHeight="1">
      <c r="A150" s="437">
        <v>138</v>
      </c>
      <c r="B150" s="104" t="s">
        <v>443</v>
      </c>
      <c r="C150" s="102" t="s">
        <v>444</v>
      </c>
      <c r="D150" s="98" t="s">
        <v>305</v>
      </c>
      <c r="E150" s="99" t="s">
        <v>445</v>
      </c>
      <c r="F150" s="100" t="s">
        <v>1336</v>
      </c>
      <c r="G150" s="101" t="s">
        <v>20</v>
      </c>
      <c r="H150" s="102" t="s">
        <v>17</v>
      </c>
      <c r="I150" s="103">
        <v>1</v>
      </c>
      <c r="J150" s="804">
        <v>3951216</v>
      </c>
      <c r="K150" s="823">
        <f t="shared" si="5"/>
        <v>3160972.8</v>
      </c>
      <c r="L150" s="748"/>
    </row>
    <row r="151" spans="1:12" s="455" customFormat="1" ht="19.5" customHeight="1">
      <c r="A151" s="437">
        <v>139</v>
      </c>
      <c r="B151" s="104" t="s">
        <v>446</v>
      </c>
      <c r="C151" s="102" t="s">
        <v>192</v>
      </c>
      <c r="D151" s="98" t="s">
        <v>16</v>
      </c>
      <c r="E151" s="99" t="s">
        <v>447</v>
      </c>
      <c r="F151" s="100" t="s">
        <v>448</v>
      </c>
      <c r="G151" s="101" t="s">
        <v>42</v>
      </c>
      <c r="H151" s="454" t="s">
        <v>17</v>
      </c>
      <c r="I151" s="103">
        <v>1</v>
      </c>
      <c r="J151" s="804">
        <v>3636000</v>
      </c>
      <c r="K151" s="823">
        <f t="shared" si="5"/>
        <v>2908800</v>
      </c>
      <c r="L151" s="748"/>
    </row>
    <row r="152" spans="1:12" s="2" customFormat="1" ht="19.5" customHeight="1">
      <c r="A152" s="437">
        <v>140</v>
      </c>
      <c r="B152" s="104" t="s">
        <v>449</v>
      </c>
      <c r="C152" s="102" t="s">
        <v>88</v>
      </c>
      <c r="D152" s="98" t="s">
        <v>266</v>
      </c>
      <c r="E152" s="99" t="s">
        <v>450</v>
      </c>
      <c r="F152" s="100" t="s">
        <v>448</v>
      </c>
      <c r="G152" s="101" t="s">
        <v>7</v>
      </c>
      <c r="H152" s="454" t="s">
        <v>13</v>
      </c>
      <c r="I152" s="103">
        <v>1</v>
      </c>
      <c r="J152" s="804">
        <v>3636000</v>
      </c>
      <c r="K152" s="823">
        <f t="shared" si="5"/>
        <v>2908800</v>
      </c>
      <c r="L152" s="748"/>
    </row>
    <row r="153" spans="1:12" s="2" customFormat="1" ht="19.5" customHeight="1">
      <c r="A153" s="437">
        <v>141</v>
      </c>
      <c r="B153" s="104" t="s">
        <v>451</v>
      </c>
      <c r="C153" s="102" t="s">
        <v>43</v>
      </c>
      <c r="D153" s="98" t="s">
        <v>452</v>
      </c>
      <c r="E153" s="99" t="s">
        <v>453</v>
      </c>
      <c r="F153" s="100" t="s">
        <v>448</v>
      </c>
      <c r="G153" s="101" t="s">
        <v>20</v>
      </c>
      <c r="H153" s="454" t="s">
        <v>8</v>
      </c>
      <c r="I153" s="103">
        <v>1</v>
      </c>
      <c r="J153" s="804">
        <v>3636000</v>
      </c>
      <c r="K153" s="823">
        <f t="shared" si="5"/>
        <v>2908800</v>
      </c>
      <c r="L153" s="748"/>
    </row>
    <row r="154" spans="1:12" s="2" customFormat="1" ht="19.5" customHeight="1">
      <c r="A154" s="437">
        <v>142</v>
      </c>
      <c r="B154" s="104" t="s">
        <v>457</v>
      </c>
      <c r="C154" s="102" t="s">
        <v>458</v>
      </c>
      <c r="D154" s="98" t="s">
        <v>459</v>
      </c>
      <c r="E154" s="99" t="s">
        <v>460</v>
      </c>
      <c r="F154" s="100" t="s">
        <v>448</v>
      </c>
      <c r="G154" s="101" t="s">
        <v>20</v>
      </c>
      <c r="H154" s="454" t="s">
        <v>8</v>
      </c>
      <c r="I154" s="103">
        <v>1</v>
      </c>
      <c r="J154" s="804">
        <v>3636000</v>
      </c>
      <c r="K154" s="823">
        <f t="shared" si="5"/>
        <v>2908800</v>
      </c>
      <c r="L154" s="748"/>
    </row>
    <row r="155" spans="1:12" s="2" customFormat="1" ht="19.5" customHeight="1">
      <c r="A155" s="437">
        <v>143</v>
      </c>
      <c r="B155" s="104" t="s">
        <v>461</v>
      </c>
      <c r="C155" s="102" t="s">
        <v>40</v>
      </c>
      <c r="D155" s="98" t="s">
        <v>462</v>
      </c>
      <c r="E155" s="99" t="s">
        <v>463</v>
      </c>
      <c r="F155" s="100" t="s">
        <v>448</v>
      </c>
      <c r="G155" s="101" t="s">
        <v>42</v>
      </c>
      <c r="H155" s="454" t="s">
        <v>17</v>
      </c>
      <c r="I155" s="103">
        <v>1</v>
      </c>
      <c r="J155" s="804">
        <v>3636000</v>
      </c>
      <c r="K155" s="823">
        <f t="shared" si="5"/>
        <v>2908800</v>
      </c>
      <c r="L155" s="748"/>
    </row>
    <row r="156" spans="1:12" s="405" customFormat="1" ht="19.5" customHeight="1">
      <c r="A156" s="437">
        <v>144</v>
      </c>
      <c r="B156" s="104" t="s">
        <v>464</v>
      </c>
      <c r="C156" s="102" t="s">
        <v>66</v>
      </c>
      <c r="D156" s="98" t="s">
        <v>465</v>
      </c>
      <c r="E156" s="99" t="s">
        <v>466</v>
      </c>
      <c r="F156" s="100" t="s">
        <v>448</v>
      </c>
      <c r="G156" s="101" t="s">
        <v>7</v>
      </c>
      <c r="H156" s="454" t="s">
        <v>13</v>
      </c>
      <c r="I156" s="103">
        <v>1</v>
      </c>
      <c r="J156" s="804">
        <v>3636000</v>
      </c>
      <c r="K156" s="823">
        <f t="shared" si="5"/>
        <v>2908800</v>
      </c>
      <c r="L156" s="748"/>
    </row>
    <row r="157" spans="1:12" s="405" customFormat="1" ht="19.5" customHeight="1">
      <c r="A157" s="437">
        <v>145</v>
      </c>
      <c r="B157" s="104" t="s">
        <v>467</v>
      </c>
      <c r="C157" s="102" t="s">
        <v>468</v>
      </c>
      <c r="D157" s="98" t="s">
        <v>37</v>
      </c>
      <c r="E157" s="99" t="s">
        <v>469</v>
      </c>
      <c r="F157" s="100" t="s">
        <v>448</v>
      </c>
      <c r="G157" s="101" t="s">
        <v>7</v>
      </c>
      <c r="H157" s="454" t="s">
        <v>17</v>
      </c>
      <c r="I157" s="103">
        <v>1</v>
      </c>
      <c r="J157" s="804">
        <v>3636000</v>
      </c>
      <c r="K157" s="823">
        <f t="shared" si="5"/>
        <v>2908800</v>
      </c>
      <c r="L157" s="748"/>
    </row>
    <row r="158" spans="1:12" s="2" customFormat="1" ht="19.5" customHeight="1">
      <c r="A158" s="437">
        <v>146</v>
      </c>
      <c r="B158" s="104" t="s">
        <v>470</v>
      </c>
      <c r="C158" s="102" t="s">
        <v>471</v>
      </c>
      <c r="D158" s="98" t="s">
        <v>69</v>
      </c>
      <c r="E158" s="99" t="s">
        <v>472</v>
      </c>
      <c r="F158" s="100" t="s">
        <v>448</v>
      </c>
      <c r="G158" s="101" t="s">
        <v>206</v>
      </c>
      <c r="H158" s="454" t="s">
        <v>17</v>
      </c>
      <c r="I158" s="103">
        <v>1</v>
      </c>
      <c r="J158" s="804">
        <v>3636000</v>
      </c>
      <c r="K158" s="823">
        <f t="shared" si="5"/>
        <v>2908800</v>
      </c>
      <c r="L158" s="748"/>
    </row>
    <row r="159" spans="1:12" s="2" customFormat="1" ht="19.5" customHeight="1">
      <c r="A159" s="437">
        <v>147</v>
      </c>
      <c r="B159" s="37" t="s">
        <v>473</v>
      </c>
      <c r="C159" s="102" t="s">
        <v>474</v>
      </c>
      <c r="D159" s="98" t="s">
        <v>475</v>
      </c>
      <c r="E159" s="99" t="s">
        <v>476</v>
      </c>
      <c r="F159" s="100" t="s">
        <v>448</v>
      </c>
      <c r="G159" s="101" t="s">
        <v>7</v>
      </c>
      <c r="H159" s="454" t="s">
        <v>13</v>
      </c>
      <c r="I159" s="103">
        <v>1</v>
      </c>
      <c r="J159" s="804">
        <v>3636000</v>
      </c>
      <c r="K159" s="823">
        <f t="shared" si="5"/>
        <v>2908800</v>
      </c>
      <c r="L159" s="748"/>
    </row>
    <row r="160" spans="1:12" s="2" customFormat="1" ht="19.5" customHeight="1">
      <c r="A160" s="437">
        <v>148</v>
      </c>
      <c r="B160" s="104" t="s">
        <v>477</v>
      </c>
      <c r="C160" s="102" t="s">
        <v>478</v>
      </c>
      <c r="D160" s="98" t="s">
        <v>479</v>
      </c>
      <c r="E160" s="99" t="s">
        <v>480</v>
      </c>
      <c r="F160" s="100" t="s">
        <v>448</v>
      </c>
      <c r="G160" s="101" t="s">
        <v>42</v>
      </c>
      <c r="H160" s="454" t="s">
        <v>13</v>
      </c>
      <c r="I160" s="103">
        <v>1</v>
      </c>
      <c r="J160" s="804">
        <v>3636000</v>
      </c>
      <c r="K160" s="823">
        <f t="shared" si="5"/>
        <v>2908800</v>
      </c>
      <c r="L160" s="748"/>
    </row>
    <row r="161" spans="1:12" s="2" customFormat="1" ht="19.5" customHeight="1">
      <c r="A161" s="437">
        <v>149</v>
      </c>
      <c r="B161" s="37" t="s">
        <v>1480</v>
      </c>
      <c r="C161" s="102" t="s">
        <v>98</v>
      </c>
      <c r="D161" s="98" t="s">
        <v>1339</v>
      </c>
      <c r="E161" s="99" t="s">
        <v>1481</v>
      </c>
      <c r="F161" s="100" t="s">
        <v>487</v>
      </c>
      <c r="G161" s="101" t="s">
        <v>1340</v>
      </c>
      <c r="H161" s="454" t="s">
        <v>13</v>
      </c>
      <c r="I161" s="103">
        <v>1</v>
      </c>
      <c r="J161" s="807">
        <v>3636000</v>
      </c>
      <c r="K161" s="823">
        <f t="shared" si="5"/>
        <v>2908800</v>
      </c>
      <c r="L161" s="748"/>
    </row>
    <row r="162" spans="1:12" s="2" customFormat="1" ht="19.5" customHeight="1">
      <c r="A162" s="437">
        <v>150</v>
      </c>
      <c r="B162" s="434" t="s">
        <v>488</v>
      </c>
      <c r="C162" s="451" t="s">
        <v>489</v>
      </c>
      <c r="D162" s="401" t="s">
        <v>18</v>
      </c>
      <c r="E162" s="452" t="s">
        <v>490</v>
      </c>
      <c r="F162" s="433" t="s">
        <v>487</v>
      </c>
      <c r="G162" s="453" t="s">
        <v>42</v>
      </c>
      <c r="H162" s="456" t="s">
        <v>8</v>
      </c>
      <c r="I162" s="103">
        <v>1</v>
      </c>
      <c r="J162" s="804">
        <v>3636000</v>
      </c>
      <c r="K162" s="823">
        <f t="shared" si="5"/>
        <v>2908800</v>
      </c>
      <c r="L162" s="748"/>
    </row>
    <row r="163" spans="1:12" s="2" customFormat="1" ht="19.5" customHeight="1">
      <c r="A163" s="437">
        <v>151</v>
      </c>
      <c r="B163" s="434" t="s">
        <v>491</v>
      </c>
      <c r="C163" s="451" t="s">
        <v>489</v>
      </c>
      <c r="D163" s="401" t="s">
        <v>94</v>
      </c>
      <c r="E163" s="452" t="s">
        <v>492</v>
      </c>
      <c r="F163" s="433" t="s">
        <v>487</v>
      </c>
      <c r="G163" s="453" t="s">
        <v>42</v>
      </c>
      <c r="H163" s="456" t="s">
        <v>8</v>
      </c>
      <c r="I163" s="103">
        <v>1</v>
      </c>
      <c r="J163" s="804">
        <v>4176000</v>
      </c>
      <c r="K163" s="823">
        <f t="shared" si="5"/>
        <v>3340800</v>
      </c>
      <c r="L163" s="748"/>
    </row>
    <row r="164" spans="1:12" s="2" customFormat="1" ht="19.5" customHeight="1">
      <c r="A164" s="437">
        <v>152</v>
      </c>
      <c r="B164" s="434" t="s">
        <v>525</v>
      </c>
      <c r="C164" s="451" t="s">
        <v>211</v>
      </c>
      <c r="D164" s="401" t="s">
        <v>526</v>
      </c>
      <c r="E164" s="452" t="s">
        <v>527</v>
      </c>
      <c r="F164" s="433" t="s">
        <v>487</v>
      </c>
      <c r="G164" s="453" t="s">
        <v>42</v>
      </c>
      <c r="H164" s="456" t="s">
        <v>8</v>
      </c>
      <c r="I164" s="103">
        <v>1</v>
      </c>
      <c r="J164" s="804">
        <v>3636000</v>
      </c>
      <c r="K164" s="823">
        <f t="shared" si="5"/>
        <v>2908800</v>
      </c>
      <c r="L164" s="748"/>
    </row>
    <row r="165" spans="1:12" s="2" customFormat="1" ht="19.5" customHeight="1">
      <c r="A165" s="437">
        <v>153</v>
      </c>
      <c r="B165" s="434" t="s">
        <v>493</v>
      </c>
      <c r="C165" s="451" t="s">
        <v>494</v>
      </c>
      <c r="D165" s="401" t="s">
        <v>495</v>
      </c>
      <c r="E165" s="452" t="s">
        <v>496</v>
      </c>
      <c r="F165" s="433" t="s">
        <v>487</v>
      </c>
      <c r="G165" s="453" t="s">
        <v>497</v>
      </c>
      <c r="H165" s="456" t="s">
        <v>17</v>
      </c>
      <c r="I165" s="103">
        <v>1</v>
      </c>
      <c r="J165" s="804">
        <v>3636000</v>
      </c>
      <c r="K165" s="823">
        <f t="shared" si="5"/>
        <v>2908800</v>
      </c>
      <c r="L165" s="748"/>
    </row>
    <row r="166" spans="1:12" s="2" customFormat="1" ht="19.5" customHeight="1">
      <c r="A166" s="437">
        <v>154</v>
      </c>
      <c r="B166" s="434" t="s">
        <v>521</v>
      </c>
      <c r="C166" s="451" t="s">
        <v>522</v>
      </c>
      <c r="D166" s="401" t="s">
        <v>523</v>
      </c>
      <c r="E166" s="452" t="s">
        <v>524</v>
      </c>
      <c r="F166" s="433" t="s">
        <v>487</v>
      </c>
      <c r="G166" s="453" t="s">
        <v>42</v>
      </c>
      <c r="H166" s="456" t="s">
        <v>13</v>
      </c>
      <c r="I166" s="103">
        <v>1</v>
      </c>
      <c r="J166" s="804">
        <v>3636000</v>
      </c>
      <c r="K166" s="823">
        <f t="shared" si="5"/>
        <v>2908800</v>
      </c>
      <c r="L166" s="748"/>
    </row>
    <row r="167" spans="1:12" s="2" customFormat="1" ht="19.5" customHeight="1">
      <c r="A167" s="437">
        <v>155</v>
      </c>
      <c r="B167" s="434" t="s">
        <v>498</v>
      </c>
      <c r="C167" s="451" t="s">
        <v>499</v>
      </c>
      <c r="D167" s="401" t="s">
        <v>500</v>
      </c>
      <c r="E167" s="452" t="s">
        <v>501</v>
      </c>
      <c r="F167" s="433" t="s">
        <v>487</v>
      </c>
      <c r="G167" s="453" t="s">
        <v>42</v>
      </c>
      <c r="H167" s="456" t="s">
        <v>13</v>
      </c>
      <c r="I167" s="103">
        <v>1</v>
      </c>
      <c r="J167" s="804">
        <v>3636000</v>
      </c>
      <c r="K167" s="823">
        <f t="shared" si="5"/>
        <v>2908800</v>
      </c>
      <c r="L167" s="748"/>
    </row>
    <row r="168" spans="1:12" s="2" customFormat="1" ht="19.5" customHeight="1">
      <c r="A168" s="437">
        <v>156</v>
      </c>
      <c r="B168" s="434" t="s">
        <v>502</v>
      </c>
      <c r="C168" s="451" t="s">
        <v>489</v>
      </c>
      <c r="D168" s="401" t="s">
        <v>503</v>
      </c>
      <c r="E168" s="452" t="s">
        <v>504</v>
      </c>
      <c r="F168" s="433" t="s">
        <v>487</v>
      </c>
      <c r="G168" s="453" t="s">
        <v>42</v>
      </c>
      <c r="H168" s="456" t="s">
        <v>8</v>
      </c>
      <c r="I168" s="103">
        <v>1</v>
      </c>
      <c r="J168" s="804">
        <v>3636000</v>
      </c>
      <c r="K168" s="823">
        <f t="shared" si="5"/>
        <v>2908800</v>
      </c>
      <c r="L168" s="748"/>
    </row>
    <row r="169" spans="1:12" s="2" customFormat="1" ht="19.5" customHeight="1">
      <c r="A169" s="437">
        <v>157</v>
      </c>
      <c r="B169" s="434" t="s">
        <v>505</v>
      </c>
      <c r="C169" s="451" t="s">
        <v>506</v>
      </c>
      <c r="D169" s="401" t="s">
        <v>507</v>
      </c>
      <c r="E169" s="452" t="s">
        <v>508</v>
      </c>
      <c r="F169" s="433" t="s">
        <v>487</v>
      </c>
      <c r="G169" s="453" t="s">
        <v>25</v>
      </c>
      <c r="H169" s="456" t="s">
        <v>8</v>
      </c>
      <c r="I169" s="103">
        <v>1</v>
      </c>
      <c r="J169" s="804">
        <v>3636000</v>
      </c>
      <c r="K169" s="823">
        <f t="shared" si="5"/>
        <v>2908800</v>
      </c>
      <c r="L169" s="748"/>
    </row>
    <row r="170" spans="1:12" s="2" customFormat="1" ht="19.5" customHeight="1">
      <c r="A170" s="437">
        <v>158</v>
      </c>
      <c r="B170" s="434" t="s">
        <v>509</v>
      </c>
      <c r="C170" s="451" t="s">
        <v>510</v>
      </c>
      <c r="D170" s="401" t="s">
        <v>44</v>
      </c>
      <c r="E170" s="452" t="s">
        <v>511</v>
      </c>
      <c r="F170" s="433" t="s">
        <v>487</v>
      </c>
      <c r="G170" s="453" t="s">
        <v>7</v>
      </c>
      <c r="H170" s="456" t="s">
        <v>8</v>
      </c>
      <c r="I170" s="103">
        <v>1</v>
      </c>
      <c r="J170" s="804">
        <v>3636000</v>
      </c>
      <c r="K170" s="823">
        <f t="shared" si="5"/>
        <v>2908800</v>
      </c>
      <c r="L170" s="748"/>
    </row>
    <row r="171" spans="1:12" s="1" customFormat="1" ht="19.5" customHeight="1">
      <c r="A171" s="437">
        <v>159</v>
      </c>
      <c r="B171" s="434" t="s">
        <v>515</v>
      </c>
      <c r="C171" s="451" t="s">
        <v>516</v>
      </c>
      <c r="D171" s="401" t="s">
        <v>517</v>
      </c>
      <c r="E171" s="452" t="s">
        <v>518</v>
      </c>
      <c r="F171" s="433" t="s">
        <v>487</v>
      </c>
      <c r="G171" s="453" t="s">
        <v>42</v>
      </c>
      <c r="H171" s="456" t="s">
        <v>8</v>
      </c>
      <c r="I171" s="103">
        <v>1</v>
      </c>
      <c r="J171" s="804">
        <v>3636000</v>
      </c>
      <c r="K171" s="823">
        <f t="shared" si="5"/>
        <v>2908800</v>
      </c>
      <c r="L171" s="748"/>
    </row>
    <row r="172" spans="1:12" s="2" customFormat="1" ht="19.5" customHeight="1">
      <c r="A172" s="437">
        <v>160</v>
      </c>
      <c r="B172" s="434" t="s">
        <v>519</v>
      </c>
      <c r="C172" s="451" t="s">
        <v>263</v>
      </c>
      <c r="D172" s="401" t="s">
        <v>305</v>
      </c>
      <c r="E172" s="452" t="s">
        <v>520</v>
      </c>
      <c r="F172" s="433" t="s">
        <v>487</v>
      </c>
      <c r="G172" s="453" t="s">
        <v>42</v>
      </c>
      <c r="H172" s="456" t="s">
        <v>13</v>
      </c>
      <c r="I172" s="103">
        <v>1</v>
      </c>
      <c r="J172" s="804">
        <v>3636000</v>
      </c>
      <c r="K172" s="823">
        <f t="shared" si="5"/>
        <v>2908800</v>
      </c>
      <c r="L172" s="748"/>
    </row>
    <row r="173" spans="1:12" s="2" customFormat="1" ht="19.5" customHeight="1">
      <c r="A173" s="437">
        <v>161</v>
      </c>
      <c r="B173" s="104" t="s">
        <v>528</v>
      </c>
      <c r="C173" s="102" t="s">
        <v>529</v>
      </c>
      <c r="D173" s="98" t="s">
        <v>79</v>
      </c>
      <c r="E173" s="99" t="s">
        <v>530</v>
      </c>
      <c r="F173" s="100" t="s">
        <v>531</v>
      </c>
      <c r="G173" s="101" t="s">
        <v>7</v>
      </c>
      <c r="H173" s="454" t="s">
        <v>17</v>
      </c>
      <c r="I173" s="103">
        <v>1</v>
      </c>
      <c r="J173" s="804">
        <v>3636000</v>
      </c>
      <c r="K173" s="823">
        <f t="shared" si="5"/>
        <v>2908800</v>
      </c>
      <c r="L173" s="748"/>
    </row>
    <row r="174" spans="1:12" s="1" customFormat="1" ht="19.5" customHeight="1">
      <c r="A174" s="437">
        <v>162</v>
      </c>
      <c r="B174" s="97" t="s">
        <v>532</v>
      </c>
      <c r="C174" s="102" t="s">
        <v>533</v>
      </c>
      <c r="D174" s="98" t="s">
        <v>79</v>
      </c>
      <c r="E174" s="457" t="s">
        <v>534</v>
      </c>
      <c r="F174" s="100" t="s">
        <v>531</v>
      </c>
      <c r="G174" s="101" t="s">
        <v>7</v>
      </c>
      <c r="H174" s="454" t="s">
        <v>17</v>
      </c>
      <c r="I174" s="103">
        <v>1</v>
      </c>
      <c r="J174" s="804">
        <v>3636000</v>
      </c>
      <c r="K174" s="823">
        <f t="shared" si="5"/>
        <v>2908800</v>
      </c>
      <c r="L174" s="748"/>
    </row>
    <row r="175" spans="1:12" s="2" customFormat="1" ht="19.5" customHeight="1">
      <c r="A175" s="437">
        <v>163</v>
      </c>
      <c r="B175" s="97" t="s">
        <v>1482</v>
      </c>
      <c r="C175" s="102" t="s">
        <v>31</v>
      </c>
      <c r="D175" s="98" t="s">
        <v>94</v>
      </c>
      <c r="E175" s="735" t="s">
        <v>1483</v>
      </c>
      <c r="F175" s="100" t="s">
        <v>531</v>
      </c>
      <c r="G175" s="101" t="s">
        <v>1340</v>
      </c>
      <c r="H175" s="454" t="s">
        <v>10</v>
      </c>
      <c r="I175" s="103">
        <v>1</v>
      </c>
      <c r="J175" s="807">
        <v>3636000</v>
      </c>
      <c r="K175" s="823">
        <f t="shared" si="5"/>
        <v>2908800</v>
      </c>
      <c r="L175" s="748"/>
    </row>
    <row r="176" spans="1:12" s="2" customFormat="1" ht="19.5" customHeight="1">
      <c r="A176" s="437">
        <v>164</v>
      </c>
      <c r="B176" s="104" t="s">
        <v>536</v>
      </c>
      <c r="C176" s="102" t="s">
        <v>537</v>
      </c>
      <c r="D176" s="98" t="s">
        <v>128</v>
      </c>
      <c r="E176" s="99" t="s">
        <v>538</v>
      </c>
      <c r="F176" s="100" t="s">
        <v>531</v>
      </c>
      <c r="G176" s="101" t="s">
        <v>7</v>
      </c>
      <c r="H176" s="454" t="s">
        <v>13</v>
      </c>
      <c r="I176" s="103">
        <v>1</v>
      </c>
      <c r="J176" s="804">
        <v>3636000</v>
      </c>
      <c r="K176" s="823">
        <f t="shared" si="5"/>
        <v>2908800</v>
      </c>
      <c r="L176" s="748"/>
    </row>
    <row r="177" spans="1:12" s="2" customFormat="1" ht="19.5" customHeight="1">
      <c r="A177" s="437">
        <v>165</v>
      </c>
      <c r="B177" s="104" t="s">
        <v>545</v>
      </c>
      <c r="C177" s="102" t="s">
        <v>546</v>
      </c>
      <c r="D177" s="98" t="s">
        <v>74</v>
      </c>
      <c r="E177" s="99" t="s">
        <v>547</v>
      </c>
      <c r="F177" s="100" t="s">
        <v>531</v>
      </c>
      <c r="G177" s="101" t="s">
        <v>49</v>
      </c>
      <c r="H177" s="454" t="s">
        <v>8</v>
      </c>
      <c r="I177" s="103">
        <v>1</v>
      </c>
      <c r="J177" s="804">
        <v>3636000</v>
      </c>
      <c r="K177" s="823">
        <f t="shared" si="5"/>
        <v>2908800</v>
      </c>
      <c r="L177" s="748"/>
    </row>
    <row r="178" spans="1:12" s="2" customFormat="1" ht="19.5" customHeight="1">
      <c r="A178" s="437">
        <v>166</v>
      </c>
      <c r="B178" s="104" t="s">
        <v>541</v>
      </c>
      <c r="C178" s="102" t="s">
        <v>263</v>
      </c>
      <c r="D178" s="98" t="s">
        <v>402</v>
      </c>
      <c r="E178" s="99" t="s">
        <v>205</v>
      </c>
      <c r="F178" s="100" t="s">
        <v>531</v>
      </c>
      <c r="G178" s="101" t="s">
        <v>42</v>
      </c>
      <c r="H178" s="454" t="s">
        <v>13</v>
      </c>
      <c r="I178" s="103">
        <v>1</v>
      </c>
      <c r="J178" s="804">
        <v>4176000</v>
      </c>
      <c r="K178" s="823">
        <f t="shared" si="5"/>
        <v>3340800</v>
      </c>
      <c r="L178" s="748"/>
    </row>
    <row r="179" spans="1:12" s="2" customFormat="1" ht="19.5" customHeight="1">
      <c r="A179" s="437">
        <v>167</v>
      </c>
      <c r="B179" s="104" t="s">
        <v>542</v>
      </c>
      <c r="C179" s="102" t="s">
        <v>40</v>
      </c>
      <c r="D179" s="98" t="s">
        <v>543</v>
      </c>
      <c r="E179" s="99" t="s">
        <v>544</v>
      </c>
      <c r="F179" s="100" t="s">
        <v>531</v>
      </c>
      <c r="G179" s="101" t="s">
        <v>42</v>
      </c>
      <c r="H179" s="454" t="s">
        <v>8</v>
      </c>
      <c r="I179" s="103">
        <v>1</v>
      </c>
      <c r="J179" s="804">
        <v>3636000</v>
      </c>
      <c r="K179" s="823">
        <f t="shared" ref="K179:K242" si="6">J179/5*4</f>
        <v>2908800</v>
      </c>
      <c r="L179" s="748"/>
    </row>
    <row r="180" spans="1:12" s="2" customFormat="1" ht="19.5" customHeight="1">
      <c r="A180" s="437">
        <v>168</v>
      </c>
      <c r="B180" s="434" t="s">
        <v>548</v>
      </c>
      <c r="C180" s="102" t="s">
        <v>458</v>
      </c>
      <c r="D180" s="98" t="s">
        <v>413</v>
      </c>
      <c r="E180" s="99" t="s">
        <v>549</v>
      </c>
      <c r="F180" s="100" t="s">
        <v>531</v>
      </c>
      <c r="G180" s="101" t="s">
        <v>7</v>
      </c>
      <c r="H180" s="454" t="s">
        <v>8</v>
      </c>
      <c r="I180" s="103">
        <v>1</v>
      </c>
      <c r="J180" s="804">
        <v>3636000</v>
      </c>
      <c r="K180" s="823">
        <f t="shared" si="6"/>
        <v>2908800</v>
      </c>
      <c r="L180" s="748"/>
    </row>
    <row r="181" spans="1:12" s="2" customFormat="1" ht="19.5" customHeight="1">
      <c r="A181" s="437">
        <v>169</v>
      </c>
      <c r="B181" s="434" t="s">
        <v>550</v>
      </c>
      <c r="C181" s="102" t="s">
        <v>551</v>
      </c>
      <c r="D181" s="98" t="s">
        <v>79</v>
      </c>
      <c r="E181" s="99" t="s">
        <v>552</v>
      </c>
      <c r="F181" s="100" t="s">
        <v>553</v>
      </c>
      <c r="G181" s="101" t="s">
        <v>7</v>
      </c>
      <c r="H181" s="454" t="s">
        <v>8</v>
      </c>
      <c r="I181" s="103">
        <v>1</v>
      </c>
      <c r="J181" s="804">
        <v>3636000</v>
      </c>
      <c r="K181" s="823">
        <f t="shared" si="6"/>
        <v>2908800</v>
      </c>
      <c r="L181" s="748"/>
    </row>
    <row r="182" spans="1:12" s="2" customFormat="1" ht="19.5" customHeight="1">
      <c r="A182" s="437">
        <v>170</v>
      </c>
      <c r="B182" s="104" t="s">
        <v>554</v>
      </c>
      <c r="C182" s="102" t="s">
        <v>555</v>
      </c>
      <c r="D182" s="98" t="s">
        <v>556</v>
      </c>
      <c r="E182" s="99" t="s">
        <v>557</v>
      </c>
      <c r="F182" s="100" t="s">
        <v>553</v>
      </c>
      <c r="G182" s="101" t="s">
        <v>42</v>
      </c>
      <c r="H182" s="454" t="s">
        <v>13</v>
      </c>
      <c r="I182" s="103">
        <v>1</v>
      </c>
      <c r="J182" s="804">
        <v>3636000</v>
      </c>
      <c r="K182" s="823">
        <f t="shared" si="6"/>
        <v>2908800</v>
      </c>
      <c r="L182" s="748"/>
    </row>
    <row r="183" spans="1:12" s="2" customFormat="1" ht="19.5" customHeight="1">
      <c r="A183" s="437">
        <v>171</v>
      </c>
      <c r="B183" s="104" t="s">
        <v>558</v>
      </c>
      <c r="C183" s="102" t="s">
        <v>559</v>
      </c>
      <c r="D183" s="98" t="s">
        <v>171</v>
      </c>
      <c r="E183" s="99" t="s">
        <v>560</v>
      </c>
      <c r="F183" s="100" t="s">
        <v>553</v>
      </c>
      <c r="G183" s="101" t="s">
        <v>7</v>
      </c>
      <c r="H183" s="454" t="s">
        <v>8</v>
      </c>
      <c r="I183" s="103">
        <v>1</v>
      </c>
      <c r="J183" s="804">
        <v>3636000</v>
      </c>
      <c r="K183" s="823">
        <f t="shared" si="6"/>
        <v>2908800</v>
      </c>
      <c r="L183" s="748"/>
    </row>
    <row r="184" spans="1:12" s="2" customFormat="1" ht="19.5" customHeight="1">
      <c r="A184" s="437">
        <v>172</v>
      </c>
      <c r="B184" s="104" t="s">
        <v>564</v>
      </c>
      <c r="C184" s="102" t="s">
        <v>565</v>
      </c>
      <c r="D184" s="98" t="s">
        <v>566</v>
      </c>
      <c r="E184" s="458" t="s">
        <v>567</v>
      </c>
      <c r="F184" s="100" t="s">
        <v>553</v>
      </c>
      <c r="G184" s="101" t="s">
        <v>42</v>
      </c>
      <c r="H184" s="454" t="s">
        <v>17</v>
      </c>
      <c r="I184" s="103">
        <v>1</v>
      </c>
      <c r="J184" s="804">
        <v>3276000</v>
      </c>
      <c r="K184" s="823">
        <f t="shared" si="6"/>
        <v>2620800</v>
      </c>
      <c r="L184" s="748"/>
    </row>
    <row r="185" spans="1:12" s="2" customFormat="1" ht="19.5" customHeight="1">
      <c r="A185" s="437">
        <v>173</v>
      </c>
      <c r="B185" s="104" t="s">
        <v>561</v>
      </c>
      <c r="C185" s="102" t="s">
        <v>562</v>
      </c>
      <c r="D185" s="98" t="s">
        <v>452</v>
      </c>
      <c r="E185" s="458" t="s">
        <v>563</v>
      </c>
      <c r="F185" s="100" t="s">
        <v>553</v>
      </c>
      <c r="G185" s="101" t="s">
        <v>7</v>
      </c>
      <c r="H185" s="454" t="s">
        <v>8</v>
      </c>
      <c r="I185" s="103">
        <v>1</v>
      </c>
      <c r="J185" s="804">
        <v>1638000</v>
      </c>
      <c r="K185" s="823">
        <f t="shared" si="6"/>
        <v>1310400</v>
      </c>
      <c r="L185" s="748"/>
    </row>
    <row r="186" spans="1:12" s="2" customFormat="1" ht="19.5" customHeight="1">
      <c r="A186" s="437">
        <v>174</v>
      </c>
      <c r="B186" s="104" t="s">
        <v>1295</v>
      </c>
      <c r="C186" s="102" t="s">
        <v>1296</v>
      </c>
      <c r="D186" s="98" t="s">
        <v>128</v>
      </c>
      <c r="E186" s="99" t="s">
        <v>1297</v>
      </c>
      <c r="F186" s="100" t="s">
        <v>553</v>
      </c>
      <c r="G186" s="101" t="s">
        <v>49</v>
      </c>
      <c r="H186" s="454" t="s">
        <v>17</v>
      </c>
      <c r="I186" s="103">
        <v>1</v>
      </c>
      <c r="J186" s="804">
        <v>3636000</v>
      </c>
      <c r="K186" s="823">
        <f t="shared" si="6"/>
        <v>2908800</v>
      </c>
      <c r="L186" s="748"/>
    </row>
    <row r="187" spans="1:12" s="2" customFormat="1" ht="19.5" customHeight="1">
      <c r="A187" s="437">
        <v>175</v>
      </c>
      <c r="B187" s="459" t="s">
        <v>568</v>
      </c>
      <c r="C187" s="460" t="s">
        <v>569</v>
      </c>
      <c r="D187" s="461" t="s">
        <v>526</v>
      </c>
      <c r="E187" s="462" t="s">
        <v>437</v>
      </c>
      <c r="F187" s="463" t="s">
        <v>553</v>
      </c>
      <c r="G187" s="464" t="s">
        <v>42</v>
      </c>
      <c r="H187" s="201" t="s">
        <v>13</v>
      </c>
      <c r="I187" s="465">
        <v>1</v>
      </c>
      <c r="J187" s="804">
        <v>4176000</v>
      </c>
      <c r="K187" s="823">
        <f t="shared" si="6"/>
        <v>3340800</v>
      </c>
      <c r="L187" s="748"/>
    </row>
    <row r="188" spans="1:12" s="2" customFormat="1" ht="19.5" customHeight="1">
      <c r="A188" s="437">
        <v>176</v>
      </c>
      <c r="B188" s="466" t="s">
        <v>1484</v>
      </c>
      <c r="C188" s="467" t="s">
        <v>573</v>
      </c>
      <c r="D188" s="461" t="s">
        <v>574</v>
      </c>
      <c r="E188" s="468" t="s">
        <v>575</v>
      </c>
      <c r="F188" s="463" t="s">
        <v>553</v>
      </c>
      <c r="G188" s="469" t="s">
        <v>42</v>
      </c>
      <c r="H188" s="470" t="s">
        <v>8</v>
      </c>
      <c r="I188" s="471">
        <v>1</v>
      </c>
      <c r="J188" s="804">
        <v>3636000</v>
      </c>
      <c r="K188" s="823">
        <f t="shared" si="6"/>
        <v>2908800</v>
      </c>
      <c r="L188" s="748"/>
    </row>
    <row r="189" spans="1:12" s="2" customFormat="1" ht="19.5" customHeight="1">
      <c r="A189" s="437">
        <v>177</v>
      </c>
      <c r="B189" s="466" t="s">
        <v>570</v>
      </c>
      <c r="C189" s="467" t="s">
        <v>571</v>
      </c>
      <c r="D189" s="461" t="s">
        <v>276</v>
      </c>
      <c r="E189" s="468" t="s">
        <v>572</v>
      </c>
      <c r="F189" s="463" t="s">
        <v>553</v>
      </c>
      <c r="G189" s="469" t="s">
        <v>42</v>
      </c>
      <c r="H189" s="470" t="s">
        <v>13</v>
      </c>
      <c r="I189" s="471">
        <v>1</v>
      </c>
      <c r="J189" s="804">
        <v>3636000</v>
      </c>
      <c r="K189" s="823">
        <f t="shared" si="6"/>
        <v>2908800</v>
      </c>
      <c r="L189" s="748"/>
    </row>
    <row r="190" spans="1:12" s="2" customFormat="1" ht="19.5" customHeight="1">
      <c r="A190" s="437">
        <v>178</v>
      </c>
      <c r="B190" s="466" t="s">
        <v>576</v>
      </c>
      <c r="C190" s="467" t="s">
        <v>577</v>
      </c>
      <c r="D190" s="461" t="s">
        <v>578</v>
      </c>
      <c r="E190" s="468" t="s">
        <v>579</v>
      </c>
      <c r="F190" s="463" t="s">
        <v>553</v>
      </c>
      <c r="G190" s="469" t="s">
        <v>20</v>
      </c>
      <c r="H190" s="470" t="s">
        <v>8</v>
      </c>
      <c r="I190" s="471">
        <v>1</v>
      </c>
      <c r="J190" s="804">
        <v>3636000</v>
      </c>
      <c r="K190" s="823">
        <f t="shared" si="6"/>
        <v>2908800</v>
      </c>
      <c r="L190" s="748"/>
    </row>
    <row r="191" spans="1:12" s="2" customFormat="1" ht="19.5" customHeight="1">
      <c r="A191" s="437">
        <v>179</v>
      </c>
      <c r="B191" s="466" t="s">
        <v>580</v>
      </c>
      <c r="C191" s="467" t="s">
        <v>468</v>
      </c>
      <c r="D191" s="461" t="s">
        <v>581</v>
      </c>
      <c r="E191" s="468" t="s">
        <v>582</v>
      </c>
      <c r="F191" s="472" t="s">
        <v>553</v>
      </c>
      <c r="G191" s="469" t="s">
        <v>7</v>
      </c>
      <c r="H191" s="470" t="s">
        <v>13</v>
      </c>
      <c r="I191" s="471">
        <v>1</v>
      </c>
      <c r="J191" s="804">
        <v>3636000</v>
      </c>
      <c r="K191" s="823">
        <f t="shared" si="6"/>
        <v>2908800</v>
      </c>
      <c r="L191" s="748"/>
    </row>
    <row r="192" spans="1:12" s="2" customFormat="1" ht="19.5" customHeight="1">
      <c r="A192" s="437">
        <v>180</v>
      </c>
      <c r="B192" s="466" t="s">
        <v>583</v>
      </c>
      <c r="C192" s="467" t="s">
        <v>40</v>
      </c>
      <c r="D192" s="461" t="s">
        <v>48</v>
      </c>
      <c r="E192" s="468" t="s">
        <v>584</v>
      </c>
      <c r="F192" s="472" t="s">
        <v>553</v>
      </c>
      <c r="G192" s="469" t="s">
        <v>42</v>
      </c>
      <c r="H192" s="470" t="s">
        <v>8</v>
      </c>
      <c r="I192" s="471">
        <v>1</v>
      </c>
      <c r="J192" s="804">
        <v>3636000</v>
      </c>
      <c r="K192" s="823">
        <f t="shared" si="6"/>
        <v>2908800</v>
      </c>
      <c r="L192" s="748"/>
    </row>
    <row r="193" spans="1:12" s="2" customFormat="1" ht="19.5" customHeight="1">
      <c r="A193" s="437">
        <v>181</v>
      </c>
      <c r="B193" s="466" t="s">
        <v>585</v>
      </c>
      <c r="C193" s="467" t="s">
        <v>586</v>
      </c>
      <c r="D193" s="461" t="s">
        <v>587</v>
      </c>
      <c r="E193" s="468" t="s">
        <v>588</v>
      </c>
      <c r="F193" s="472" t="s">
        <v>553</v>
      </c>
      <c r="G193" s="469" t="s">
        <v>42</v>
      </c>
      <c r="H193" s="470" t="s">
        <v>17</v>
      </c>
      <c r="I193" s="471">
        <v>1</v>
      </c>
      <c r="J193" s="804">
        <v>3636000</v>
      </c>
      <c r="K193" s="823">
        <f t="shared" si="6"/>
        <v>2908800</v>
      </c>
      <c r="L193" s="748"/>
    </row>
    <row r="194" spans="1:12" s="2" customFormat="1" ht="19.5" customHeight="1">
      <c r="A194" s="437">
        <v>182</v>
      </c>
      <c r="B194" s="466" t="s">
        <v>589</v>
      </c>
      <c r="C194" s="467" t="s">
        <v>590</v>
      </c>
      <c r="D194" s="461" t="s">
        <v>591</v>
      </c>
      <c r="E194" s="468" t="s">
        <v>592</v>
      </c>
      <c r="F194" s="472" t="s">
        <v>553</v>
      </c>
      <c r="G194" s="469" t="s">
        <v>42</v>
      </c>
      <c r="H194" s="470" t="s">
        <v>13</v>
      </c>
      <c r="I194" s="471">
        <v>1</v>
      </c>
      <c r="J194" s="804">
        <v>3636000</v>
      </c>
      <c r="K194" s="823">
        <f t="shared" si="6"/>
        <v>2908800</v>
      </c>
      <c r="L194" s="748"/>
    </row>
    <row r="195" spans="1:12" s="2" customFormat="1" ht="19.5" customHeight="1">
      <c r="A195" s="437">
        <v>183</v>
      </c>
      <c r="B195" s="466" t="s">
        <v>1485</v>
      </c>
      <c r="C195" s="467" t="s">
        <v>1486</v>
      </c>
      <c r="D195" s="461" t="s">
        <v>97</v>
      </c>
      <c r="E195" s="468" t="s">
        <v>1487</v>
      </c>
      <c r="F195" s="472" t="s">
        <v>553</v>
      </c>
      <c r="G195" s="469" t="s">
        <v>42</v>
      </c>
      <c r="H195" s="470" t="s">
        <v>8</v>
      </c>
      <c r="I195" s="471">
        <v>1</v>
      </c>
      <c r="J195" s="804">
        <v>3636000</v>
      </c>
      <c r="K195" s="823">
        <f t="shared" si="6"/>
        <v>2908800</v>
      </c>
      <c r="L195" s="748"/>
    </row>
    <row r="196" spans="1:12" s="2" customFormat="1" ht="19.5" customHeight="1">
      <c r="A196" s="437">
        <v>184</v>
      </c>
      <c r="B196" s="466" t="s">
        <v>636</v>
      </c>
      <c r="C196" s="467" t="s">
        <v>637</v>
      </c>
      <c r="D196" s="461" t="s">
        <v>638</v>
      </c>
      <c r="E196" s="468" t="s">
        <v>639</v>
      </c>
      <c r="F196" s="472" t="s">
        <v>597</v>
      </c>
      <c r="G196" s="469" t="s">
        <v>20</v>
      </c>
      <c r="H196" s="470" t="s">
        <v>13</v>
      </c>
      <c r="I196" s="471">
        <v>1</v>
      </c>
      <c r="J196" s="804">
        <v>3636000</v>
      </c>
      <c r="K196" s="823">
        <f t="shared" si="6"/>
        <v>2908800</v>
      </c>
      <c r="L196" s="748"/>
    </row>
    <row r="197" spans="1:12" s="2" customFormat="1" ht="19.5" customHeight="1">
      <c r="A197" s="437">
        <v>185</v>
      </c>
      <c r="B197" s="466" t="s">
        <v>599</v>
      </c>
      <c r="C197" s="467" t="s">
        <v>600</v>
      </c>
      <c r="D197" s="461" t="s">
        <v>601</v>
      </c>
      <c r="E197" s="468" t="s">
        <v>23</v>
      </c>
      <c r="F197" s="472" t="s">
        <v>597</v>
      </c>
      <c r="G197" s="469" t="s">
        <v>42</v>
      </c>
      <c r="H197" s="470" t="s">
        <v>13</v>
      </c>
      <c r="I197" s="471">
        <v>1</v>
      </c>
      <c r="J197" s="804">
        <v>4176000</v>
      </c>
      <c r="K197" s="823">
        <f t="shared" si="6"/>
        <v>3340800</v>
      </c>
      <c r="L197" s="748"/>
    </row>
    <row r="198" spans="1:12" s="2" customFormat="1" ht="19.5" customHeight="1">
      <c r="A198" s="437">
        <v>186</v>
      </c>
      <c r="B198" s="466" t="s">
        <v>602</v>
      </c>
      <c r="C198" s="467" t="s">
        <v>66</v>
      </c>
      <c r="D198" s="461" t="s">
        <v>215</v>
      </c>
      <c r="E198" s="468" t="s">
        <v>603</v>
      </c>
      <c r="F198" s="472" t="s">
        <v>597</v>
      </c>
      <c r="G198" s="469" t="s">
        <v>7</v>
      </c>
      <c r="H198" s="470" t="s">
        <v>13</v>
      </c>
      <c r="I198" s="471">
        <v>1</v>
      </c>
      <c r="J198" s="804">
        <v>3636000</v>
      </c>
      <c r="K198" s="823">
        <f t="shared" si="6"/>
        <v>2908800</v>
      </c>
      <c r="L198" s="748"/>
    </row>
    <row r="199" spans="1:12" s="2" customFormat="1" ht="19.5" customHeight="1">
      <c r="A199" s="437">
        <v>187</v>
      </c>
      <c r="B199" s="466" t="s">
        <v>604</v>
      </c>
      <c r="C199" s="467" t="s">
        <v>161</v>
      </c>
      <c r="D199" s="461" t="s">
        <v>9</v>
      </c>
      <c r="E199" s="468" t="s">
        <v>22</v>
      </c>
      <c r="F199" s="472" t="s">
        <v>597</v>
      </c>
      <c r="G199" s="469" t="s">
        <v>42</v>
      </c>
      <c r="H199" s="470" t="s">
        <v>17</v>
      </c>
      <c r="I199" s="471">
        <v>1</v>
      </c>
      <c r="J199" s="804">
        <v>3636000</v>
      </c>
      <c r="K199" s="823">
        <f t="shared" si="6"/>
        <v>2908800</v>
      </c>
      <c r="L199" s="748"/>
    </row>
    <row r="200" spans="1:12" s="2" customFormat="1" ht="19.5" customHeight="1">
      <c r="A200" s="437">
        <v>188</v>
      </c>
      <c r="B200" s="466" t="s">
        <v>605</v>
      </c>
      <c r="C200" s="467" t="s">
        <v>28</v>
      </c>
      <c r="D200" s="461" t="s">
        <v>94</v>
      </c>
      <c r="E200" s="468" t="s">
        <v>606</v>
      </c>
      <c r="F200" s="472" t="s">
        <v>597</v>
      </c>
      <c r="G200" s="469" t="s">
        <v>25</v>
      </c>
      <c r="H200" s="470" t="s">
        <v>13</v>
      </c>
      <c r="I200" s="471">
        <v>1</v>
      </c>
      <c r="J200" s="804">
        <v>3636000</v>
      </c>
      <c r="K200" s="823">
        <f t="shared" si="6"/>
        <v>2908800</v>
      </c>
      <c r="L200" s="748"/>
    </row>
    <row r="201" spans="1:12" s="2" customFormat="1" ht="19.5" customHeight="1">
      <c r="A201" s="437">
        <v>189</v>
      </c>
      <c r="B201" s="466" t="s">
        <v>607</v>
      </c>
      <c r="C201" s="467" t="s">
        <v>608</v>
      </c>
      <c r="D201" s="461" t="s">
        <v>171</v>
      </c>
      <c r="E201" s="468" t="s">
        <v>19</v>
      </c>
      <c r="F201" s="472" t="s">
        <v>597</v>
      </c>
      <c r="G201" s="469" t="s">
        <v>42</v>
      </c>
      <c r="H201" s="470" t="s">
        <v>13</v>
      </c>
      <c r="I201" s="471">
        <v>1</v>
      </c>
      <c r="J201" s="804">
        <v>3636000</v>
      </c>
      <c r="K201" s="823">
        <f t="shared" si="6"/>
        <v>2908800</v>
      </c>
      <c r="L201" s="748"/>
    </row>
    <row r="202" spans="1:12" s="2" customFormat="1" ht="19.5" customHeight="1">
      <c r="A202" s="437">
        <v>190</v>
      </c>
      <c r="B202" s="466" t="s">
        <v>609</v>
      </c>
      <c r="C202" s="467" t="s">
        <v>600</v>
      </c>
      <c r="D202" s="461" t="s">
        <v>566</v>
      </c>
      <c r="E202" s="468" t="s">
        <v>610</v>
      </c>
      <c r="F202" s="472" t="s">
        <v>597</v>
      </c>
      <c r="G202" s="469" t="s">
        <v>42</v>
      </c>
      <c r="H202" s="470" t="s">
        <v>17</v>
      </c>
      <c r="I202" s="471">
        <v>1</v>
      </c>
      <c r="J202" s="804">
        <v>3276000</v>
      </c>
      <c r="K202" s="823">
        <f t="shared" si="6"/>
        <v>2620800</v>
      </c>
      <c r="L202" s="748"/>
    </row>
    <row r="203" spans="1:12" s="2" customFormat="1" ht="19.5" customHeight="1">
      <c r="A203" s="437">
        <v>191</v>
      </c>
      <c r="B203" s="466" t="s">
        <v>611</v>
      </c>
      <c r="C203" s="467" t="s">
        <v>161</v>
      </c>
      <c r="D203" s="461" t="s">
        <v>72</v>
      </c>
      <c r="E203" s="468" t="s">
        <v>612</v>
      </c>
      <c r="F203" s="472" t="s">
        <v>597</v>
      </c>
      <c r="G203" s="469" t="s">
        <v>42</v>
      </c>
      <c r="H203" s="470" t="s">
        <v>13</v>
      </c>
      <c r="I203" s="471">
        <v>1</v>
      </c>
      <c r="J203" s="804">
        <v>3636000</v>
      </c>
      <c r="K203" s="823">
        <f t="shared" si="6"/>
        <v>2908800</v>
      </c>
      <c r="L203" s="748"/>
    </row>
    <row r="204" spans="1:12" s="2" customFormat="1" ht="19.5" customHeight="1">
      <c r="A204" s="437">
        <v>192</v>
      </c>
      <c r="B204" s="466" t="s">
        <v>613</v>
      </c>
      <c r="C204" s="467" t="s">
        <v>614</v>
      </c>
      <c r="D204" s="461" t="s">
        <v>615</v>
      </c>
      <c r="E204" s="468" t="s">
        <v>616</v>
      </c>
      <c r="F204" s="472" t="s">
        <v>597</v>
      </c>
      <c r="G204" s="469" t="s">
        <v>42</v>
      </c>
      <c r="H204" s="470" t="s">
        <v>8</v>
      </c>
      <c r="I204" s="471">
        <v>1</v>
      </c>
      <c r="J204" s="804">
        <v>3636000</v>
      </c>
      <c r="K204" s="823">
        <f t="shared" si="6"/>
        <v>2908800</v>
      </c>
      <c r="L204" s="748"/>
    </row>
    <row r="205" spans="1:12" s="2" customFormat="1" ht="19.5" customHeight="1">
      <c r="A205" s="437">
        <v>193</v>
      </c>
      <c r="B205" s="466" t="s">
        <v>617</v>
      </c>
      <c r="C205" s="467" t="s">
        <v>618</v>
      </c>
      <c r="D205" s="461" t="s">
        <v>74</v>
      </c>
      <c r="E205" s="468" t="s">
        <v>619</v>
      </c>
      <c r="F205" s="472" t="s">
        <v>597</v>
      </c>
      <c r="G205" s="469" t="s">
        <v>7</v>
      </c>
      <c r="H205" s="470" t="s">
        <v>8</v>
      </c>
      <c r="I205" s="471">
        <v>1</v>
      </c>
      <c r="J205" s="804">
        <v>3636000</v>
      </c>
      <c r="K205" s="823">
        <f t="shared" si="6"/>
        <v>2908800</v>
      </c>
      <c r="L205" s="748"/>
    </row>
    <row r="206" spans="1:12" s="2" customFormat="1" ht="19.5" customHeight="1">
      <c r="A206" s="437">
        <v>194</v>
      </c>
      <c r="B206" s="466" t="s">
        <v>620</v>
      </c>
      <c r="C206" s="467" t="s">
        <v>621</v>
      </c>
      <c r="D206" s="461" t="s">
        <v>622</v>
      </c>
      <c r="E206" s="468" t="s">
        <v>623</v>
      </c>
      <c r="F206" s="472" t="s">
        <v>597</v>
      </c>
      <c r="G206" s="469" t="s">
        <v>20</v>
      </c>
      <c r="H206" s="470" t="s">
        <v>13</v>
      </c>
      <c r="I206" s="471">
        <v>1</v>
      </c>
      <c r="J206" s="804">
        <v>3636000</v>
      </c>
      <c r="K206" s="823">
        <f t="shared" si="6"/>
        <v>2908800</v>
      </c>
      <c r="L206" s="748"/>
    </row>
    <row r="207" spans="1:12" s="2" customFormat="1" ht="19.5" customHeight="1">
      <c r="A207" s="437">
        <v>195</v>
      </c>
      <c r="B207" s="466" t="s">
        <v>632</v>
      </c>
      <c r="C207" s="467" t="s">
        <v>633</v>
      </c>
      <c r="D207" s="461" t="s">
        <v>634</v>
      </c>
      <c r="E207" s="468" t="s">
        <v>635</v>
      </c>
      <c r="F207" s="472" t="s">
        <v>597</v>
      </c>
      <c r="G207" s="469" t="s">
        <v>42</v>
      </c>
      <c r="H207" s="470" t="s">
        <v>13</v>
      </c>
      <c r="I207" s="471">
        <v>1</v>
      </c>
      <c r="J207" s="804">
        <v>4176000</v>
      </c>
      <c r="K207" s="823">
        <f t="shared" si="6"/>
        <v>3340800</v>
      </c>
      <c r="L207" s="748"/>
    </row>
    <row r="208" spans="1:12" s="2" customFormat="1" ht="19.5" customHeight="1">
      <c r="A208" s="437">
        <v>196</v>
      </c>
      <c r="B208" s="466" t="s">
        <v>624</v>
      </c>
      <c r="C208" s="467" t="s">
        <v>80</v>
      </c>
      <c r="D208" s="461" t="s">
        <v>48</v>
      </c>
      <c r="E208" s="468" t="s">
        <v>625</v>
      </c>
      <c r="F208" s="472" t="s">
        <v>597</v>
      </c>
      <c r="G208" s="469" t="s">
        <v>42</v>
      </c>
      <c r="H208" s="470" t="s">
        <v>13</v>
      </c>
      <c r="I208" s="471">
        <v>1</v>
      </c>
      <c r="J208" s="804">
        <v>3636000</v>
      </c>
      <c r="K208" s="823">
        <f t="shared" si="6"/>
        <v>2908800</v>
      </c>
      <c r="L208" s="748"/>
    </row>
    <row r="209" spans="1:12" s="2" customFormat="1" ht="19.5" customHeight="1">
      <c r="A209" s="437">
        <v>197</v>
      </c>
      <c r="B209" s="466" t="s">
        <v>626</v>
      </c>
      <c r="C209" s="467" t="s">
        <v>627</v>
      </c>
      <c r="D209" s="461" t="s">
        <v>293</v>
      </c>
      <c r="E209" s="468" t="s">
        <v>628</v>
      </c>
      <c r="F209" s="463" t="s">
        <v>597</v>
      </c>
      <c r="G209" s="469" t="s">
        <v>7</v>
      </c>
      <c r="H209" s="470" t="s">
        <v>17</v>
      </c>
      <c r="I209" s="471">
        <v>1</v>
      </c>
      <c r="J209" s="804">
        <v>3636000</v>
      </c>
      <c r="K209" s="823">
        <f t="shared" si="6"/>
        <v>2908800</v>
      </c>
      <c r="L209" s="748"/>
    </row>
    <row r="210" spans="1:12" s="2" customFormat="1" ht="19.5" customHeight="1">
      <c r="A210" s="437">
        <v>198</v>
      </c>
      <c r="B210" s="466" t="s">
        <v>629</v>
      </c>
      <c r="C210" s="467" t="s">
        <v>630</v>
      </c>
      <c r="D210" s="461" t="s">
        <v>293</v>
      </c>
      <c r="E210" s="468" t="s">
        <v>631</v>
      </c>
      <c r="F210" s="472" t="s">
        <v>597</v>
      </c>
      <c r="G210" s="469" t="s">
        <v>42</v>
      </c>
      <c r="H210" s="470" t="s">
        <v>13</v>
      </c>
      <c r="I210" s="471">
        <v>1</v>
      </c>
      <c r="J210" s="804">
        <v>3636000</v>
      </c>
      <c r="K210" s="823">
        <f t="shared" si="6"/>
        <v>2908800</v>
      </c>
      <c r="L210" s="748"/>
    </row>
    <row r="211" spans="1:12" s="2" customFormat="1" ht="19.5" customHeight="1">
      <c r="A211" s="437">
        <v>199</v>
      </c>
      <c r="B211" s="466" t="s">
        <v>640</v>
      </c>
      <c r="C211" s="467" t="s">
        <v>641</v>
      </c>
      <c r="D211" s="473" t="s">
        <v>79</v>
      </c>
      <c r="E211" s="468" t="s">
        <v>642</v>
      </c>
      <c r="F211" s="472" t="s">
        <v>643</v>
      </c>
      <c r="G211" s="474" t="s">
        <v>20</v>
      </c>
      <c r="H211" s="470" t="s">
        <v>13</v>
      </c>
      <c r="I211" s="471">
        <v>1</v>
      </c>
      <c r="J211" s="804">
        <v>5400000</v>
      </c>
      <c r="K211" s="823">
        <f t="shared" si="6"/>
        <v>4320000</v>
      </c>
      <c r="L211" s="748"/>
    </row>
    <row r="212" spans="1:12" s="1" customFormat="1" ht="19.5" customHeight="1">
      <c r="A212" s="437">
        <v>200</v>
      </c>
      <c r="B212" s="466" t="s">
        <v>648</v>
      </c>
      <c r="C212" s="467" t="s">
        <v>292</v>
      </c>
      <c r="D212" s="461" t="s">
        <v>649</v>
      </c>
      <c r="E212" s="468" t="s">
        <v>650</v>
      </c>
      <c r="F212" s="472" t="s">
        <v>643</v>
      </c>
      <c r="G212" s="469" t="s">
        <v>42</v>
      </c>
      <c r="H212" s="470" t="s">
        <v>13</v>
      </c>
      <c r="I212" s="471">
        <v>1</v>
      </c>
      <c r="J212" s="804">
        <v>5400000</v>
      </c>
      <c r="K212" s="823">
        <f t="shared" si="6"/>
        <v>4320000</v>
      </c>
      <c r="L212" s="748"/>
    </row>
    <row r="213" spans="1:12" s="1" customFormat="1" ht="19.5" customHeight="1">
      <c r="A213" s="437">
        <v>201</v>
      </c>
      <c r="B213" s="473" t="s">
        <v>654</v>
      </c>
      <c r="C213" s="467" t="s">
        <v>29</v>
      </c>
      <c r="D213" s="461" t="s">
        <v>655</v>
      </c>
      <c r="E213" s="475" t="s">
        <v>656</v>
      </c>
      <c r="F213" s="472" t="s">
        <v>643</v>
      </c>
      <c r="G213" s="469" t="s">
        <v>7</v>
      </c>
      <c r="H213" s="470" t="s">
        <v>10</v>
      </c>
      <c r="I213" s="471">
        <v>1</v>
      </c>
      <c r="J213" s="804">
        <v>5400000</v>
      </c>
      <c r="K213" s="823">
        <f t="shared" si="6"/>
        <v>4320000</v>
      </c>
      <c r="L213" s="748"/>
    </row>
    <row r="214" spans="1:12" s="1" customFormat="1" ht="19.5" customHeight="1">
      <c r="A214" s="437">
        <v>202</v>
      </c>
      <c r="B214" s="473" t="s">
        <v>657</v>
      </c>
      <c r="C214" s="467" t="s">
        <v>329</v>
      </c>
      <c r="D214" s="461" t="s">
        <v>68</v>
      </c>
      <c r="E214" s="468" t="s">
        <v>333</v>
      </c>
      <c r="F214" s="472" t="s">
        <v>643</v>
      </c>
      <c r="G214" s="469" t="s">
        <v>7</v>
      </c>
      <c r="H214" s="470" t="s">
        <v>13</v>
      </c>
      <c r="I214" s="471">
        <v>1</v>
      </c>
      <c r="J214" s="804">
        <v>5400000</v>
      </c>
      <c r="K214" s="823">
        <f t="shared" si="6"/>
        <v>4320000</v>
      </c>
      <c r="L214" s="748"/>
    </row>
    <row r="215" spans="1:12" s="2" customFormat="1" ht="19.5" customHeight="1">
      <c r="A215" s="437">
        <v>203</v>
      </c>
      <c r="B215" s="473" t="s">
        <v>658</v>
      </c>
      <c r="C215" s="467" t="s">
        <v>659</v>
      </c>
      <c r="D215" s="461" t="s">
        <v>68</v>
      </c>
      <c r="E215" s="468" t="s">
        <v>660</v>
      </c>
      <c r="F215" s="472" t="s">
        <v>643</v>
      </c>
      <c r="G215" s="469" t="s">
        <v>105</v>
      </c>
      <c r="H215" s="470" t="s">
        <v>13</v>
      </c>
      <c r="I215" s="471">
        <v>1</v>
      </c>
      <c r="J215" s="804">
        <v>5400000</v>
      </c>
      <c r="K215" s="823">
        <f t="shared" si="6"/>
        <v>4320000</v>
      </c>
      <c r="L215" s="748"/>
    </row>
    <row r="216" spans="1:12" s="2" customFormat="1" ht="19.5" customHeight="1">
      <c r="A216" s="437">
        <v>204</v>
      </c>
      <c r="B216" s="466" t="s">
        <v>661</v>
      </c>
      <c r="C216" s="467" t="s">
        <v>662</v>
      </c>
      <c r="D216" s="461" t="s">
        <v>526</v>
      </c>
      <c r="E216" s="468" t="s">
        <v>663</v>
      </c>
      <c r="F216" s="472" t="s">
        <v>643</v>
      </c>
      <c r="G216" s="469" t="s">
        <v>42</v>
      </c>
      <c r="H216" s="470" t="s">
        <v>13</v>
      </c>
      <c r="I216" s="471">
        <v>1</v>
      </c>
      <c r="J216" s="804">
        <v>5400000</v>
      </c>
      <c r="K216" s="823">
        <f t="shared" si="6"/>
        <v>4320000</v>
      </c>
      <c r="L216" s="748"/>
    </row>
    <row r="217" spans="1:12" s="2" customFormat="1" ht="19.5" customHeight="1">
      <c r="A217" s="437">
        <v>205</v>
      </c>
      <c r="B217" s="466" t="s">
        <v>668</v>
      </c>
      <c r="C217" s="467" t="s">
        <v>669</v>
      </c>
      <c r="D217" s="461" t="s">
        <v>74</v>
      </c>
      <c r="E217" s="468" t="s">
        <v>670</v>
      </c>
      <c r="F217" s="472" t="s">
        <v>643</v>
      </c>
      <c r="G217" s="469" t="s">
        <v>7</v>
      </c>
      <c r="H217" s="470" t="s">
        <v>10</v>
      </c>
      <c r="I217" s="471">
        <v>1</v>
      </c>
      <c r="J217" s="804">
        <v>5400000</v>
      </c>
      <c r="K217" s="823">
        <f t="shared" si="6"/>
        <v>4320000</v>
      </c>
      <c r="L217" s="748"/>
    </row>
    <row r="218" spans="1:12" s="2" customFormat="1" ht="19.5" customHeight="1">
      <c r="A218" s="437">
        <v>206</v>
      </c>
      <c r="B218" s="473" t="s">
        <v>671</v>
      </c>
      <c r="C218" s="467" t="s">
        <v>43</v>
      </c>
      <c r="D218" s="461" t="s">
        <v>578</v>
      </c>
      <c r="E218" s="468" t="s">
        <v>672</v>
      </c>
      <c r="F218" s="472" t="s">
        <v>643</v>
      </c>
      <c r="G218" s="469" t="s">
        <v>7</v>
      </c>
      <c r="H218" s="470" t="s">
        <v>8</v>
      </c>
      <c r="I218" s="471">
        <v>1</v>
      </c>
      <c r="J218" s="804">
        <v>5400000</v>
      </c>
      <c r="K218" s="823">
        <f t="shared" si="6"/>
        <v>4320000</v>
      </c>
      <c r="L218" s="748"/>
    </row>
    <row r="219" spans="1:12" s="405" customFormat="1" ht="19.5" customHeight="1">
      <c r="A219" s="437">
        <v>207</v>
      </c>
      <c r="B219" s="466" t="s">
        <v>676</v>
      </c>
      <c r="C219" s="467" t="s">
        <v>394</v>
      </c>
      <c r="D219" s="461" t="s">
        <v>677</v>
      </c>
      <c r="E219" s="468" t="s">
        <v>678</v>
      </c>
      <c r="F219" s="472" t="s">
        <v>643</v>
      </c>
      <c r="G219" s="469" t="s">
        <v>42</v>
      </c>
      <c r="H219" s="470" t="s">
        <v>13</v>
      </c>
      <c r="I219" s="471">
        <v>1</v>
      </c>
      <c r="J219" s="804">
        <v>5400000</v>
      </c>
      <c r="K219" s="823">
        <f t="shared" si="6"/>
        <v>4320000</v>
      </c>
      <c r="L219" s="748"/>
    </row>
    <row r="220" spans="1:12" s="2" customFormat="1" ht="19.5" customHeight="1">
      <c r="A220" s="437">
        <v>208</v>
      </c>
      <c r="B220" s="466" t="s">
        <v>679</v>
      </c>
      <c r="C220" s="467" t="s">
        <v>680</v>
      </c>
      <c r="D220" s="461" t="s">
        <v>681</v>
      </c>
      <c r="E220" s="468" t="s">
        <v>682</v>
      </c>
      <c r="F220" s="472" t="s">
        <v>643</v>
      </c>
      <c r="G220" s="469" t="s">
        <v>25</v>
      </c>
      <c r="H220" s="470" t="s">
        <v>17</v>
      </c>
      <c r="I220" s="471">
        <v>1</v>
      </c>
      <c r="J220" s="804">
        <v>5400000</v>
      </c>
      <c r="K220" s="823">
        <f t="shared" si="6"/>
        <v>4320000</v>
      </c>
      <c r="L220" s="748"/>
    </row>
    <row r="221" spans="1:12" s="2" customFormat="1" ht="19.5" customHeight="1">
      <c r="A221" s="437">
        <v>209</v>
      </c>
      <c r="B221" s="466" t="s">
        <v>683</v>
      </c>
      <c r="C221" s="467" t="s">
        <v>684</v>
      </c>
      <c r="D221" s="461" t="s">
        <v>62</v>
      </c>
      <c r="E221" s="468" t="s">
        <v>685</v>
      </c>
      <c r="F221" s="472" t="s">
        <v>643</v>
      </c>
      <c r="G221" s="469" t="s">
        <v>299</v>
      </c>
      <c r="H221" s="470" t="s">
        <v>13</v>
      </c>
      <c r="I221" s="471">
        <v>1</v>
      </c>
      <c r="J221" s="804">
        <v>5400000</v>
      </c>
      <c r="K221" s="823">
        <f t="shared" si="6"/>
        <v>4320000</v>
      </c>
      <c r="L221" s="748"/>
    </row>
    <row r="222" spans="1:12" s="2" customFormat="1" ht="19.5" customHeight="1">
      <c r="A222" s="437">
        <v>210</v>
      </c>
      <c r="B222" s="466" t="s">
        <v>686</v>
      </c>
      <c r="C222" s="476" t="s">
        <v>687</v>
      </c>
      <c r="D222" s="328" t="s">
        <v>688</v>
      </c>
      <c r="E222" s="468" t="s">
        <v>689</v>
      </c>
      <c r="F222" s="472" t="s">
        <v>643</v>
      </c>
      <c r="G222" s="469" t="s">
        <v>299</v>
      </c>
      <c r="H222" s="470" t="s">
        <v>13</v>
      </c>
      <c r="I222" s="471">
        <v>1</v>
      </c>
      <c r="J222" s="804">
        <v>5400000</v>
      </c>
      <c r="K222" s="823">
        <f t="shared" si="6"/>
        <v>4320000</v>
      </c>
      <c r="L222" s="748"/>
    </row>
    <row r="223" spans="1:12" s="2" customFormat="1" ht="19.5" customHeight="1">
      <c r="A223" s="437">
        <v>211</v>
      </c>
      <c r="B223" s="466" t="s">
        <v>690</v>
      </c>
      <c r="C223" s="467" t="s">
        <v>28</v>
      </c>
      <c r="D223" s="461" t="s">
        <v>44</v>
      </c>
      <c r="E223" s="468" t="s">
        <v>691</v>
      </c>
      <c r="F223" s="472" t="s">
        <v>643</v>
      </c>
      <c r="G223" s="469" t="s">
        <v>7</v>
      </c>
      <c r="H223" s="470" t="s">
        <v>13</v>
      </c>
      <c r="I223" s="471">
        <v>1</v>
      </c>
      <c r="J223" s="804">
        <v>5400000</v>
      </c>
      <c r="K223" s="823">
        <f t="shared" si="6"/>
        <v>4320000</v>
      </c>
      <c r="L223" s="748"/>
    </row>
    <row r="224" spans="1:12" s="2" customFormat="1" ht="19.5" customHeight="1">
      <c r="A224" s="437">
        <v>212</v>
      </c>
      <c r="B224" s="466" t="s">
        <v>692</v>
      </c>
      <c r="C224" s="467" t="s">
        <v>693</v>
      </c>
      <c r="D224" s="461" t="s">
        <v>69</v>
      </c>
      <c r="E224" s="468" t="s">
        <v>694</v>
      </c>
      <c r="F224" s="472" t="s">
        <v>643</v>
      </c>
      <c r="G224" s="469" t="s">
        <v>20</v>
      </c>
      <c r="H224" s="470" t="s">
        <v>10</v>
      </c>
      <c r="I224" s="471">
        <v>1</v>
      </c>
      <c r="J224" s="804">
        <v>5400000</v>
      </c>
      <c r="K224" s="823">
        <f t="shared" si="6"/>
        <v>4320000</v>
      </c>
      <c r="L224" s="748"/>
    </row>
    <row r="225" spans="1:12" s="2" customFormat="1" ht="19.5" customHeight="1">
      <c r="A225" s="437">
        <v>213</v>
      </c>
      <c r="B225" s="466" t="s">
        <v>695</v>
      </c>
      <c r="C225" s="467" t="s">
        <v>31</v>
      </c>
      <c r="D225" s="461" t="s">
        <v>69</v>
      </c>
      <c r="E225" s="468" t="s">
        <v>696</v>
      </c>
      <c r="F225" s="472" t="s">
        <v>643</v>
      </c>
      <c r="G225" s="469" t="s">
        <v>42</v>
      </c>
      <c r="H225" s="470" t="s">
        <v>10</v>
      </c>
      <c r="I225" s="471">
        <v>1</v>
      </c>
      <c r="J225" s="804">
        <v>5400000</v>
      </c>
      <c r="K225" s="823">
        <f t="shared" si="6"/>
        <v>4320000</v>
      </c>
      <c r="L225" s="748"/>
    </row>
    <row r="226" spans="1:12" s="2" customFormat="1" ht="19.5" customHeight="1">
      <c r="A226" s="437">
        <v>214</v>
      </c>
      <c r="B226" s="477" t="s">
        <v>713</v>
      </c>
      <c r="C226" s="476" t="s">
        <v>714</v>
      </c>
      <c r="D226" s="328" t="s">
        <v>413</v>
      </c>
      <c r="E226" s="475" t="s">
        <v>715</v>
      </c>
      <c r="F226" s="478" t="s">
        <v>643</v>
      </c>
      <c r="G226" s="479" t="s">
        <v>42</v>
      </c>
      <c r="H226" s="480" t="s">
        <v>8</v>
      </c>
      <c r="I226" s="471">
        <v>1</v>
      </c>
      <c r="J226" s="804">
        <v>5400000</v>
      </c>
      <c r="K226" s="823">
        <f t="shared" si="6"/>
        <v>4320000</v>
      </c>
      <c r="L226" s="748"/>
    </row>
    <row r="227" spans="1:12" s="2" customFormat="1" ht="19.5" customHeight="1">
      <c r="A227" s="437">
        <v>215</v>
      </c>
      <c r="B227" s="466" t="s">
        <v>1488</v>
      </c>
      <c r="C227" s="467" t="s">
        <v>1341</v>
      </c>
      <c r="D227" s="461" t="s">
        <v>413</v>
      </c>
      <c r="E227" s="468" t="s">
        <v>1489</v>
      </c>
      <c r="F227" s="472" t="s">
        <v>643</v>
      </c>
      <c r="G227" s="469" t="s">
        <v>1340</v>
      </c>
      <c r="H227" s="470" t="s">
        <v>13</v>
      </c>
      <c r="I227" s="471">
        <v>1</v>
      </c>
      <c r="J227" s="807">
        <v>5400000</v>
      </c>
      <c r="K227" s="823">
        <f t="shared" si="6"/>
        <v>4320000</v>
      </c>
      <c r="L227" s="748"/>
    </row>
    <row r="228" spans="1:12" s="2" customFormat="1" ht="19.5" customHeight="1">
      <c r="A228" s="437">
        <v>216</v>
      </c>
      <c r="B228" s="477" t="s">
        <v>698</v>
      </c>
      <c r="C228" s="476" t="s">
        <v>699</v>
      </c>
      <c r="D228" s="328" t="s">
        <v>700</v>
      </c>
      <c r="E228" s="475" t="s">
        <v>701</v>
      </c>
      <c r="F228" s="478" t="s">
        <v>643</v>
      </c>
      <c r="G228" s="479" t="s">
        <v>42</v>
      </c>
      <c r="H228" s="480" t="s">
        <v>13</v>
      </c>
      <c r="I228" s="471">
        <v>1</v>
      </c>
      <c r="J228" s="804">
        <v>5400000</v>
      </c>
      <c r="K228" s="823">
        <f t="shared" si="6"/>
        <v>4320000</v>
      </c>
      <c r="L228" s="748"/>
    </row>
    <row r="229" spans="1:12" s="2" customFormat="1" ht="19.5" customHeight="1">
      <c r="A229" s="437">
        <v>217</v>
      </c>
      <c r="B229" s="477" t="s">
        <v>706</v>
      </c>
      <c r="C229" s="476" t="s">
        <v>707</v>
      </c>
      <c r="D229" s="328" t="s">
        <v>298</v>
      </c>
      <c r="E229" s="475" t="s">
        <v>708</v>
      </c>
      <c r="F229" s="478" t="s">
        <v>643</v>
      </c>
      <c r="G229" s="479" t="s">
        <v>7</v>
      </c>
      <c r="H229" s="480" t="s">
        <v>17</v>
      </c>
      <c r="I229" s="471">
        <v>1</v>
      </c>
      <c r="J229" s="804">
        <v>5400000</v>
      </c>
      <c r="K229" s="823">
        <f t="shared" si="6"/>
        <v>4320000</v>
      </c>
      <c r="L229" s="748"/>
    </row>
    <row r="230" spans="1:12" s="405" customFormat="1" ht="19.5" customHeight="1">
      <c r="A230" s="437">
        <v>218</v>
      </c>
      <c r="B230" s="477" t="s">
        <v>709</v>
      </c>
      <c r="C230" s="476" t="s">
        <v>710</v>
      </c>
      <c r="D230" s="328" t="s">
        <v>711</v>
      </c>
      <c r="E230" s="475" t="s">
        <v>712</v>
      </c>
      <c r="F230" s="487" t="s">
        <v>643</v>
      </c>
      <c r="G230" s="479" t="s">
        <v>20</v>
      </c>
      <c r="H230" s="480" t="s">
        <v>17</v>
      </c>
      <c r="I230" s="471">
        <v>1</v>
      </c>
      <c r="J230" s="804">
        <v>5400000</v>
      </c>
      <c r="K230" s="823">
        <f t="shared" si="6"/>
        <v>4320000</v>
      </c>
      <c r="L230" s="748"/>
    </row>
    <row r="231" spans="1:12" s="2" customFormat="1" ht="19.5" customHeight="1">
      <c r="A231" s="437">
        <v>219</v>
      </c>
      <c r="B231" s="481" t="s">
        <v>716</v>
      </c>
      <c r="C231" s="467" t="s">
        <v>717</v>
      </c>
      <c r="D231" s="461" t="s">
        <v>535</v>
      </c>
      <c r="E231" s="468" t="s">
        <v>718</v>
      </c>
      <c r="F231" s="472" t="s">
        <v>719</v>
      </c>
      <c r="G231" s="469" t="s">
        <v>20</v>
      </c>
      <c r="H231" s="470" t="s">
        <v>13</v>
      </c>
      <c r="I231" s="471">
        <v>1</v>
      </c>
      <c r="J231" s="804">
        <v>5400000</v>
      </c>
      <c r="K231" s="823">
        <f t="shared" si="6"/>
        <v>4320000</v>
      </c>
      <c r="L231" s="748"/>
    </row>
    <row r="232" spans="1:12" s="2" customFormat="1" ht="19.5" customHeight="1">
      <c r="A232" s="437">
        <v>220</v>
      </c>
      <c r="B232" s="466" t="s">
        <v>720</v>
      </c>
      <c r="C232" s="467" t="s">
        <v>721</v>
      </c>
      <c r="D232" s="461" t="s">
        <v>535</v>
      </c>
      <c r="E232" s="468" t="s">
        <v>722</v>
      </c>
      <c r="F232" s="472" t="s">
        <v>719</v>
      </c>
      <c r="G232" s="469" t="s">
        <v>299</v>
      </c>
      <c r="H232" s="470" t="s">
        <v>10</v>
      </c>
      <c r="I232" s="471">
        <v>1</v>
      </c>
      <c r="J232" s="804">
        <v>5400000</v>
      </c>
      <c r="K232" s="823">
        <f t="shared" si="6"/>
        <v>4320000</v>
      </c>
      <c r="L232" s="748"/>
    </row>
    <row r="233" spans="1:12" s="2" customFormat="1" ht="19.5" customHeight="1">
      <c r="A233" s="437">
        <v>221</v>
      </c>
      <c r="B233" s="466" t="s">
        <v>725</v>
      </c>
      <c r="C233" s="467" t="s">
        <v>61</v>
      </c>
      <c r="D233" s="461" t="s">
        <v>726</v>
      </c>
      <c r="E233" s="468" t="s">
        <v>727</v>
      </c>
      <c r="F233" s="472" t="s">
        <v>719</v>
      </c>
      <c r="G233" s="469" t="s">
        <v>42</v>
      </c>
      <c r="H233" s="470" t="s">
        <v>8</v>
      </c>
      <c r="I233" s="471">
        <v>1</v>
      </c>
      <c r="J233" s="804">
        <v>5400000</v>
      </c>
      <c r="K233" s="823">
        <f t="shared" si="6"/>
        <v>4320000</v>
      </c>
      <c r="L233" s="748"/>
    </row>
    <row r="234" spans="1:12" s="2" customFormat="1" ht="19.5" customHeight="1">
      <c r="A234" s="437">
        <v>222</v>
      </c>
      <c r="B234" s="466" t="s">
        <v>729</v>
      </c>
      <c r="C234" s="467" t="s">
        <v>730</v>
      </c>
      <c r="D234" s="461" t="s">
        <v>94</v>
      </c>
      <c r="E234" s="468" t="s">
        <v>731</v>
      </c>
      <c r="F234" s="472" t="s">
        <v>719</v>
      </c>
      <c r="G234" s="469" t="s">
        <v>7</v>
      </c>
      <c r="H234" s="470" t="s">
        <v>13</v>
      </c>
      <c r="I234" s="471">
        <v>1</v>
      </c>
      <c r="J234" s="804">
        <v>5400000</v>
      </c>
      <c r="K234" s="823">
        <f t="shared" si="6"/>
        <v>4320000</v>
      </c>
      <c r="L234" s="748"/>
    </row>
    <row r="235" spans="1:12" s="2" customFormat="1" ht="19.5" customHeight="1">
      <c r="A235" s="437">
        <v>223</v>
      </c>
      <c r="B235" s="466" t="s">
        <v>732</v>
      </c>
      <c r="C235" s="467" t="s">
        <v>31</v>
      </c>
      <c r="D235" s="461" t="s">
        <v>99</v>
      </c>
      <c r="E235" s="468" t="s">
        <v>733</v>
      </c>
      <c r="F235" s="472" t="s">
        <v>719</v>
      </c>
      <c r="G235" s="469" t="s">
        <v>20</v>
      </c>
      <c r="H235" s="470" t="s">
        <v>8</v>
      </c>
      <c r="I235" s="471">
        <v>1</v>
      </c>
      <c r="J235" s="804">
        <v>5400000</v>
      </c>
      <c r="K235" s="823">
        <f t="shared" si="6"/>
        <v>4320000</v>
      </c>
      <c r="L235" s="748"/>
    </row>
    <row r="236" spans="1:12" s="2" customFormat="1" ht="19.5" customHeight="1">
      <c r="A236" s="437">
        <v>224</v>
      </c>
      <c r="B236" s="466" t="s">
        <v>734</v>
      </c>
      <c r="C236" s="467" t="s">
        <v>735</v>
      </c>
      <c r="D236" s="461" t="s">
        <v>736</v>
      </c>
      <c r="E236" s="468" t="s">
        <v>737</v>
      </c>
      <c r="F236" s="472" t="s">
        <v>719</v>
      </c>
      <c r="G236" s="469" t="s">
        <v>7</v>
      </c>
      <c r="H236" s="470" t="s">
        <v>17</v>
      </c>
      <c r="I236" s="471">
        <v>1</v>
      </c>
      <c r="J236" s="804">
        <v>5400000</v>
      </c>
      <c r="K236" s="823">
        <f t="shared" si="6"/>
        <v>4320000</v>
      </c>
      <c r="L236" s="748"/>
    </row>
    <row r="237" spans="1:12" s="2" customFormat="1" ht="19.5" customHeight="1">
      <c r="A237" s="437">
        <v>225</v>
      </c>
      <c r="B237" s="466" t="s">
        <v>738</v>
      </c>
      <c r="C237" s="467" t="s">
        <v>662</v>
      </c>
      <c r="D237" s="461" t="s">
        <v>280</v>
      </c>
      <c r="E237" s="468" t="s">
        <v>739</v>
      </c>
      <c r="F237" s="472" t="s">
        <v>719</v>
      </c>
      <c r="G237" s="469" t="s">
        <v>42</v>
      </c>
      <c r="H237" s="470" t="s">
        <v>13</v>
      </c>
      <c r="I237" s="471">
        <v>1</v>
      </c>
      <c r="J237" s="804">
        <v>5400000</v>
      </c>
      <c r="K237" s="823">
        <f t="shared" si="6"/>
        <v>4320000</v>
      </c>
      <c r="L237" s="748"/>
    </row>
    <row r="238" spans="1:12" s="2" customFormat="1" ht="19.5" customHeight="1">
      <c r="A238" s="437">
        <v>226</v>
      </c>
      <c r="B238" s="466" t="s">
        <v>740</v>
      </c>
      <c r="C238" s="467" t="s">
        <v>741</v>
      </c>
      <c r="D238" s="461" t="s">
        <v>62</v>
      </c>
      <c r="E238" s="468" t="s">
        <v>742</v>
      </c>
      <c r="F238" s="472" t="s">
        <v>719</v>
      </c>
      <c r="G238" s="469" t="s">
        <v>42</v>
      </c>
      <c r="H238" s="470" t="s">
        <v>17</v>
      </c>
      <c r="I238" s="471">
        <v>1</v>
      </c>
      <c r="J238" s="804">
        <v>5400000</v>
      </c>
      <c r="K238" s="823">
        <f t="shared" si="6"/>
        <v>4320000</v>
      </c>
      <c r="L238" s="748"/>
    </row>
    <row r="239" spans="1:12" s="2" customFormat="1" ht="19.5" customHeight="1">
      <c r="A239" s="437">
        <v>227</v>
      </c>
      <c r="B239" s="466" t="s">
        <v>743</v>
      </c>
      <c r="C239" s="467" t="s">
        <v>29</v>
      </c>
      <c r="D239" s="461" t="s">
        <v>69</v>
      </c>
      <c r="E239" s="468" t="s">
        <v>744</v>
      </c>
      <c r="F239" s="472" t="s">
        <v>719</v>
      </c>
      <c r="G239" s="469" t="s">
        <v>20</v>
      </c>
      <c r="H239" s="470" t="s">
        <v>17</v>
      </c>
      <c r="I239" s="471">
        <v>1</v>
      </c>
      <c r="J239" s="804">
        <v>5400000</v>
      </c>
      <c r="K239" s="823">
        <f t="shared" si="6"/>
        <v>4320000</v>
      </c>
      <c r="L239" s="748"/>
    </row>
    <row r="240" spans="1:12" s="2" customFormat="1" ht="19.5" customHeight="1">
      <c r="A240" s="437">
        <v>228</v>
      </c>
      <c r="B240" s="466" t="s">
        <v>745</v>
      </c>
      <c r="C240" s="467" t="s">
        <v>746</v>
      </c>
      <c r="D240" s="461" t="s">
        <v>697</v>
      </c>
      <c r="E240" s="468" t="s">
        <v>747</v>
      </c>
      <c r="F240" s="472" t="s">
        <v>719</v>
      </c>
      <c r="G240" s="469" t="s">
        <v>7</v>
      </c>
      <c r="H240" s="470" t="s">
        <v>13</v>
      </c>
      <c r="I240" s="471">
        <v>1</v>
      </c>
      <c r="J240" s="804">
        <v>5400000</v>
      </c>
      <c r="K240" s="823">
        <f t="shared" si="6"/>
        <v>4320000</v>
      </c>
      <c r="L240" s="748"/>
    </row>
    <row r="241" spans="1:12" s="2" customFormat="1" ht="19.5" customHeight="1">
      <c r="A241" s="437">
        <v>229</v>
      </c>
      <c r="B241" s="466" t="s">
        <v>748</v>
      </c>
      <c r="C241" s="467" t="s">
        <v>161</v>
      </c>
      <c r="D241" s="461" t="s">
        <v>51</v>
      </c>
      <c r="E241" s="468" t="s">
        <v>749</v>
      </c>
      <c r="F241" s="472" t="s">
        <v>719</v>
      </c>
      <c r="G241" s="469" t="s">
        <v>42</v>
      </c>
      <c r="H241" s="470" t="s">
        <v>8</v>
      </c>
      <c r="I241" s="471">
        <v>1</v>
      </c>
      <c r="J241" s="804">
        <v>5400000</v>
      </c>
      <c r="K241" s="823">
        <f t="shared" si="6"/>
        <v>4320000</v>
      </c>
      <c r="L241" s="748"/>
    </row>
    <row r="242" spans="1:12" s="2" customFormat="1" ht="19.5" customHeight="1">
      <c r="A242" s="437">
        <v>230</v>
      </c>
      <c r="B242" s="466" t="s">
        <v>750</v>
      </c>
      <c r="C242" s="467" t="s">
        <v>237</v>
      </c>
      <c r="D242" s="461" t="s">
        <v>302</v>
      </c>
      <c r="E242" s="468" t="s">
        <v>751</v>
      </c>
      <c r="F242" s="472" t="s">
        <v>719</v>
      </c>
      <c r="G242" s="469" t="s">
        <v>7</v>
      </c>
      <c r="H242" s="470" t="s">
        <v>8</v>
      </c>
      <c r="I242" s="471">
        <v>1</v>
      </c>
      <c r="J242" s="804">
        <v>5400000</v>
      </c>
      <c r="K242" s="823">
        <f t="shared" si="6"/>
        <v>4320000</v>
      </c>
      <c r="L242" s="748"/>
    </row>
    <row r="243" spans="1:12" s="2" customFormat="1" ht="19.5" customHeight="1">
      <c r="A243" s="437">
        <v>231</v>
      </c>
      <c r="B243" s="481" t="s">
        <v>752</v>
      </c>
      <c r="C243" s="467" t="s">
        <v>753</v>
      </c>
      <c r="D243" s="461" t="s">
        <v>754</v>
      </c>
      <c r="E243" s="468" t="s">
        <v>755</v>
      </c>
      <c r="F243" s="472" t="s">
        <v>756</v>
      </c>
      <c r="G243" s="469" t="s">
        <v>42</v>
      </c>
      <c r="H243" s="470" t="s">
        <v>8</v>
      </c>
      <c r="I243" s="471">
        <v>1</v>
      </c>
      <c r="J243" s="804">
        <v>5400000</v>
      </c>
      <c r="K243" s="823">
        <f t="shared" ref="K243:K309" si="7">J243/5*4</f>
        <v>4320000</v>
      </c>
      <c r="L243" s="748"/>
    </row>
    <row r="244" spans="1:12" s="2" customFormat="1" ht="19.5" customHeight="1">
      <c r="A244" s="437">
        <v>232</v>
      </c>
      <c r="B244" s="481" t="s">
        <v>757</v>
      </c>
      <c r="C244" s="467" t="s">
        <v>43</v>
      </c>
      <c r="D244" s="461" t="s">
        <v>65</v>
      </c>
      <c r="E244" s="468" t="s">
        <v>758</v>
      </c>
      <c r="F244" s="472" t="s">
        <v>756</v>
      </c>
      <c r="G244" s="469" t="s">
        <v>7</v>
      </c>
      <c r="H244" s="470" t="s">
        <v>8</v>
      </c>
      <c r="I244" s="471">
        <v>1</v>
      </c>
      <c r="J244" s="804">
        <v>5400000</v>
      </c>
      <c r="K244" s="823">
        <f t="shared" si="7"/>
        <v>4320000</v>
      </c>
      <c r="L244" s="748"/>
    </row>
    <row r="245" spans="1:12" s="2" customFormat="1" ht="19.5" customHeight="1">
      <c r="A245" s="437">
        <v>233</v>
      </c>
      <c r="B245" s="466" t="s">
        <v>759</v>
      </c>
      <c r="C245" s="467" t="s">
        <v>93</v>
      </c>
      <c r="D245" s="461" t="s">
        <v>100</v>
      </c>
      <c r="E245" s="468" t="s">
        <v>760</v>
      </c>
      <c r="F245" s="472" t="s">
        <v>756</v>
      </c>
      <c r="G245" s="469" t="s">
        <v>7</v>
      </c>
      <c r="H245" s="470" t="s">
        <v>17</v>
      </c>
      <c r="I245" s="471">
        <v>1</v>
      </c>
      <c r="J245" s="804">
        <v>5400000</v>
      </c>
      <c r="K245" s="823">
        <f t="shared" si="7"/>
        <v>4320000</v>
      </c>
      <c r="L245" s="748"/>
    </row>
    <row r="246" spans="1:12" s="2" customFormat="1" ht="19.5" customHeight="1">
      <c r="A246" s="437">
        <v>234</v>
      </c>
      <c r="B246" s="466" t="s">
        <v>761</v>
      </c>
      <c r="C246" s="467" t="s">
        <v>263</v>
      </c>
      <c r="D246" s="461" t="s">
        <v>99</v>
      </c>
      <c r="E246" s="468" t="s">
        <v>762</v>
      </c>
      <c r="F246" s="472" t="s">
        <v>756</v>
      </c>
      <c r="G246" s="469" t="s">
        <v>42</v>
      </c>
      <c r="H246" s="470" t="s">
        <v>13</v>
      </c>
      <c r="I246" s="471">
        <v>1</v>
      </c>
      <c r="J246" s="804">
        <v>5400000</v>
      </c>
      <c r="K246" s="823">
        <f t="shared" si="7"/>
        <v>4320000</v>
      </c>
      <c r="L246" s="748"/>
    </row>
    <row r="247" spans="1:12" s="2" customFormat="1" ht="19.5" customHeight="1">
      <c r="A247" s="437">
        <v>235</v>
      </c>
      <c r="B247" s="466" t="s">
        <v>772</v>
      </c>
      <c r="C247" s="467" t="s">
        <v>489</v>
      </c>
      <c r="D247" s="461" t="s">
        <v>375</v>
      </c>
      <c r="E247" s="468" t="s">
        <v>773</v>
      </c>
      <c r="F247" s="472" t="s">
        <v>756</v>
      </c>
      <c r="G247" s="469" t="s">
        <v>20</v>
      </c>
      <c r="H247" s="470" t="s">
        <v>8</v>
      </c>
      <c r="I247" s="471">
        <v>1</v>
      </c>
      <c r="J247" s="804">
        <v>5400000</v>
      </c>
      <c r="K247" s="823">
        <f t="shared" si="7"/>
        <v>4320000</v>
      </c>
      <c r="L247" s="748"/>
    </row>
    <row r="248" spans="1:12" s="2" customFormat="1" ht="19.5" customHeight="1">
      <c r="A248" s="437">
        <v>236</v>
      </c>
      <c r="B248" s="466" t="s">
        <v>768</v>
      </c>
      <c r="C248" s="467" t="s">
        <v>769</v>
      </c>
      <c r="D248" s="461" t="s">
        <v>526</v>
      </c>
      <c r="E248" s="468" t="s">
        <v>770</v>
      </c>
      <c r="F248" s="472" t="s">
        <v>756</v>
      </c>
      <c r="G248" s="469" t="s">
        <v>42</v>
      </c>
      <c r="H248" s="470" t="s">
        <v>8</v>
      </c>
      <c r="I248" s="471">
        <v>1</v>
      </c>
      <c r="J248" s="804">
        <v>5400000</v>
      </c>
      <c r="K248" s="823">
        <f t="shared" si="7"/>
        <v>4320000</v>
      </c>
      <c r="L248" s="748"/>
    </row>
    <row r="249" spans="1:12" s="2" customFormat="1" ht="19.5" customHeight="1">
      <c r="A249" s="437">
        <v>237</v>
      </c>
      <c r="B249" s="466" t="s">
        <v>774</v>
      </c>
      <c r="C249" s="467" t="s">
        <v>775</v>
      </c>
      <c r="D249" s="461" t="s">
        <v>74</v>
      </c>
      <c r="E249" s="468" t="s">
        <v>776</v>
      </c>
      <c r="F249" s="472" t="s">
        <v>756</v>
      </c>
      <c r="G249" s="469" t="s">
        <v>299</v>
      </c>
      <c r="H249" s="470" t="s">
        <v>17</v>
      </c>
      <c r="I249" s="471">
        <v>1</v>
      </c>
      <c r="J249" s="804">
        <v>5400000</v>
      </c>
      <c r="K249" s="823">
        <f t="shared" si="7"/>
        <v>4320000</v>
      </c>
      <c r="L249" s="748"/>
    </row>
    <row r="250" spans="1:12" s="2" customFormat="1" ht="19.5" customHeight="1">
      <c r="A250" s="437">
        <v>238</v>
      </c>
      <c r="B250" s="466" t="s">
        <v>777</v>
      </c>
      <c r="C250" s="467" t="s">
        <v>778</v>
      </c>
      <c r="D250" s="461" t="s">
        <v>74</v>
      </c>
      <c r="E250" s="468" t="s">
        <v>779</v>
      </c>
      <c r="F250" s="472" t="s">
        <v>756</v>
      </c>
      <c r="G250" s="469" t="s">
        <v>206</v>
      </c>
      <c r="H250" s="470" t="s">
        <v>17</v>
      </c>
      <c r="I250" s="471">
        <v>1</v>
      </c>
      <c r="J250" s="804">
        <v>5400000</v>
      </c>
      <c r="K250" s="823">
        <f t="shared" si="7"/>
        <v>4320000</v>
      </c>
      <c r="L250" s="748"/>
    </row>
    <row r="251" spans="1:12" s="1" customFormat="1" ht="19.5" customHeight="1">
      <c r="A251" s="437">
        <v>239</v>
      </c>
      <c r="B251" s="466" t="s">
        <v>780</v>
      </c>
      <c r="C251" s="467" t="s">
        <v>781</v>
      </c>
      <c r="D251" s="461" t="s">
        <v>782</v>
      </c>
      <c r="E251" s="468" t="s">
        <v>762</v>
      </c>
      <c r="F251" s="472" t="s">
        <v>756</v>
      </c>
      <c r="G251" s="469" t="s">
        <v>206</v>
      </c>
      <c r="H251" s="470" t="s">
        <v>17</v>
      </c>
      <c r="I251" s="471">
        <v>1</v>
      </c>
      <c r="J251" s="804">
        <v>5400000</v>
      </c>
      <c r="K251" s="823">
        <f t="shared" si="7"/>
        <v>4320000</v>
      </c>
      <c r="L251" s="748"/>
    </row>
    <row r="252" spans="1:12" s="1" customFormat="1" ht="19.5" customHeight="1">
      <c r="A252" s="437">
        <v>240</v>
      </c>
      <c r="B252" s="466" t="s">
        <v>783</v>
      </c>
      <c r="C252" s="467" t="s">
        <v>143</v>
      </c>
      <c r="D252" s="461" t="s">
        <v>784</v>
      </c>
      <c r="E252" s="468" t="s">
        <v>785</v>
      </c>
      <c r="F252" s="472" t="s">
        <v>756</v>
      </c>
      <c r="G252" s="469" t="s">
        <v>7</v>
      </c>
      <c r="H252" s="470" t="s">
        <v>17</v>
      </c>
      <c r="I252" s="471">
        <v>1</v>
      </c>
      <c r="J252" s="804">
        <v>5400000</v>
      </c>
      <c r="K252" s="823">
        <f t="shared" si="7"/>
        <v>4320000</v>
      </c>
      <c r="L252" s="748"/>
    </row>
    <row r="253" spans="1:12" s="2" customFormat="1" ht="19.5" customHeight="1">
      <c r="A253" s="437">
        <v>241</v>
      </c>
      <c r="B253" s="466" t="s">
        <v>786</v>
      </c>
      <c r="C253" s="467" t="s">
        <v>787</v>
      </c>
      <c r="D253" s="461" t="s">
        <v>788</v>
      </c>
      <c r="E253" s="468" t="s">
        <v>728</v>
      </c>
      <c r="F253" s="472" t="s">
        <v>756</v>
      </c>
      <c r="G253" s="469" t="s">
        <v>20</v>
      </c>
      <c r="H253" s="470" t="s">
        <v>17</v>
      </c>
      <c r="I253" s="471">
        <v>1</v>
      </c>
      <c r="J253" s="804">
        <v>5400000</v>
      </c>
      <c r="K253" s="823">
        <f t="shared" si="7"/>
        <v>4320000</v>
      </c>
      <c r="L253" s="748"/>
    </row>
    <row r="254" spans="1:12" s="2" customFormat="1" ht="19.5" customHeight="1">
      <c r="A254" s="437">
        <v>242</v>
      </c>
      <c r="B254" s="466" t="s">
        <v>789</v>
      </c>
      <c r="C254" s="467" t="s">
        <v>424</v>
      </c>
      <c r="D254" s="461" t="s">
        <v>790</v>
      </c>
      <c r="E254" s="468" t="s">
        <v>791</v>
      </c>
      <c r="F254" s="472" t="s">
        <v>756</v>
      </c>
      <c r="G254" s="469" t="s">
        <v>20</v>
      </c>
      <c r="H254" s="470" t="s">
        <v>13</v>
      </c>
      <c r="I254" s="471">
        <v>1</v>
      </c>
      <c r="J254" s="804">
        <v>5400000</v>
      </c>
      <c r="K254" s="823">
        <f t="shared" si="7"/>
        <v>4320000</v>
      </c>
      <c r="L254" s="748"/>
    </row>
    <row r="255" spans="1:12" s="2" customFormat="1" ht="19.5" customHeight="1">
      <c r="A255" s="437">
        <v>243</v>
      </c>
      <c r="B255" s="466" t="s">
        <v>792</v>
      </c>
      <c r="C255" s="467" t="s">
        <v>793</v>
      </c>
      <c r="D255" s="461" t="s">
        <v>32</v>
      </c>
      <c r="E255" s="468" t="s">
        <v>794</v>
      </c>
      <c r="F255" s="472" t="s">
        <v>756</v>
      </c>
      <c r="G255" s="469" t="s">
        <v>7</v>
      </c>
      <c r="H255" s="470" t="s">
        <v>8</v>
      </c>
      <c r="I255" s="471">
        <v>1</v>
      </c>
      <c r="J255" s="804">
        <v>5400000</v>
      </c>
      <c r="K255" s="823">
        <f t="shared" si="7"/>
        <v>4320000</v>
      </c>
      <c r="L255" s="748"/>
    </row>
    <row r="256" spans="1:12" s="2" customFormat="1" ht="19.5" customHeight="1">
      <c r="A256" s="437">
        <v>244</v>
      </c>
      <c r="B256" s="466" t="s">
        <v>798</v>
      </c>
      <c r="C256" s="467" t="s">
        <v>799</v>
      </c>
      <c r="D256" s="461" t="s">
        <v>323</v>
      </c>
      <c r="E256" s="468" t="s">
        <v>800</v>
      </c>
      <c r="F256" s="472" t="s">
        <v>756</v>
      </c>
      <c r="G256" s="469" t="s">
        <v>7</v>
      </c>
      <c r="H256" s="470" t="s">
        <v>17</v>
      </c>
      <c r="I256" s="471">
        <v>1</v>
      </c>
      <c r="J256" s="804">
        <v>5400000</v>
      </c>
      <c r="K256" s="823">
        <f t="shared" si="7"/>
        <v>4320000</v>
      </c>
      <c r="L256" s="748"/>
    </row>
    <row r="257" spans="1:12" s="2" customFormat="1" ht="19.5" customHeight="1">
      <c r="A257" s="437">
        <v>245</v>
      </c>
      <c r="B257" s="466" t="s">
        <v>801</v>
      </c>
      <c r="C257" s="467" t="s">
        <v>802</v>
      </c>
      <c r="D257" s="461" t="s">
        <v>44</v>
      </c>
      <c r="E257" s="468" t="s">
        <v>803</v>
      </c>
      <c r="F257" s="472" t="s">
        <v>756</v>
      </c>
      <c r="G257" s="469" t="s">
        <v>42</v>
      </c>
      <c r="H257" s="470" t="s">
        <v>13</v>
      </c>
      <c r="I257" s="471">
        <v>1</v>
      </c>
      <c r="J257" s="804">
        <v>5400000</v>
      </c>
      <c r="K257" s="823">
        <f t="shared" si="7"/>
        <v>4320000</v>
      </c>
      <c r="L257" s="748"/>
    </row>
    <row r="258" spans="1:12" s="2" customFormat="1" ht="19.5" customHeight="1">
      <c r="A258" s="437">
        <v>246</v>
      </c>
      <c r="B258" s="466" t="s">
        <v>804</v>
      </c>
      <c r="C258" s="467" t="s">
        <v>802</v>
      </c>
      <c r="D258" s="461" t="s">
        <v>253</v>
      </c>
      <c r="E258" s="468" t="s">
        <v>805</v>
      </c>
      <c r="F258" s="472" t="s">
        <v>756</v>
      </c>
      <c r="G258" s="469" t="s">
        <v>42</v>
      </c>
      <c r="H258" s="470" t="s">
        <v>17</v>
      </c>
      <c r="I258" s="471">
        <v>1</v>
      </c>
      <c r="J258" s="804">
        <v>5400000</v>
      </c>
      <c r="K258" s="823">
        <f t="shared" si="7"/>
        <v>4320000</v>
      </c>
      <c r="L258" s="748"/>
    </row>
    <row r="259" spans="1:12" s="2" customFormat="1" ht="19.5" customHeight="1">
      <c r="A259" s="437">
        <v>247</v>
      </c>
      <c r="B259" s="466" t="s">
        <v>806</v>
      </c>
      <c r="C259" s="467" t="s">
        <v>807</v>
      </c>
      <c r="D259" s="461" t="s">
        <v>87</v>
      </c>
      <c r="E259" s="468" t="s">
        <v>808</v>
      </c>
      <c r="F259" s="472" t="s">
        <v>756</v>
      </c>
      <c r="G259" s="469" t="s">
        <v>7</v>
      </c>
      <c r="H259" s="470" t="s">
        <v>13</v>
      </c>
      <c r="I259" s="471">
        <v>1</v>
      </c>
      <c r="J259" s="804">
        <v>5400000</v>
      </c>
      <c r="K259" s="823">
        <f t="shared" si="7"/>
        <v>4320000</v>
      </c>
      <c r="L259" s="748"/>
    </row>
    <row r="260" spans="1:12" s="2" customFormat="1" ht="19.5" customHeight="1">
      <c r="A260" s="437">
        <v>248</v>
      </c>
      <c r="B260" s="466" t="s">
        <v>809</v>
      </c>
      <c r="C260" s="467" t="s">
        <v>810</v>
      </c>
      <c r="D260" s="461" t="s">
        <v>96</v>
      </c>
      <c r="E260" s="468" t="s">
        <v>811</v>
      </c>
      <c r="F260" s="472" t="s">
        <v>756</v>
      </c>
      <c r="G260" s="469" t="s">
        <v>20</v>
      </c>
      <c r="H260" s="470" t="s">
        <v>17</v>
      </c>
      <c r="I260" s="471">
        <v>1</v>
      </c>
      <c r="J260" s="804">
        <v>5400000</v>
      </c>
      <c r="K260" s="823">
        <f t="shared" si="7"/>
        <v>4320000</v>
      </c>
      <c r="L260" s="748"/>
    </row>
    <row r="261" spans="1:12" s="2" customFormat="1" ht="19.5" customHeight="1">
      <c r="A261" s="437">
        <v>249</v>
      </c>
      <c r="B261" s="473" t="s">
        <v>812</v>
      </c>
      <c r="C261" s="467" t="s">
        <v>424</v>
      </c>
      <c r="D261" s="461" t="s">
        <v>697</v>
      </c>
      <c r="E261" s="468" t="s">
        <v>813</v>
      </c>
      <c r="F261" s="472" t="s">
        <v>756</v>
      </c>
      <c r="G261" s="469" t="s">
        <v>7</v>
      </c>
      <c r="H261" s="470" t="s">
        <v>17</v>
      </c>
      <c r="I261" s="471">
        <v>1</v>
      </c>
      <c r="J261" s="804">
        <v>5400000</v>
      </c>
      <c r="K261" s="823">
        <f t="shared" si="7"/>
        <v>4320000</v>
      </c>
      <c r="L261" s="748"/>
    </row>
    <row r="262" spans="1:12" s="2" customFormat="1" ht="19.5" customHeight="1">
      <c r="A262" s="437">
        <v>250</v>
      </c>
      <c r="B262" s="482" t="s">
        <v>814</v>
      </c>
      <c r="C262" s="476" t="s">
        <v>28</v>
      </c>
      <c r="D262" s="328" t="s">
        <v>815</v>
      </c>
      <c r="E262" s="475" t="s">
        <v>816</v>
      </c>
      <c r="F262" s="478" t="s">
        <v>817</v>
      </c>
      <c r="G262" s="479" t="s">
        <v>42</v>
      </c>
      <c r="H262" s="480" t="s">
        <v>8</v>
      </c>
      <c r="I262" s="471">
        <v>1</v>
      </c>
      <c r="J262" s="804">
        <v>5400000</v>
      </c>
      <c r="K262" s="823">
        <f t="shared" si="7"/>
        <v>4320000</v>
      </c>
      <c r="L262" s="748"/>
    </row>
    <row r="263" spans="1:12" s="2" customFormat="1" ht="19.5" customHeight="1">
      <c r="A263" s="437">
        <v>251</v>
      </c>
      <c r="B263" s="477" t="s">
        <v>818</v>
      </c>
      <c r="C263" s="476" t="s">
        <v>819</v>
      </c>
      <c r="D263" s="328" t="s">
        <v>79</v>
      </c>
      <c r="E263" s="475" t="s">
        <v>820</v>
      </c>
      <c r="F263" s="478" t="s">
        <v>817</v>
      </c>
      <c r="G263" s="479" t="s">
        <v>20</v>
      </c>
      <c r="H263" s="480" t="s">
        <v>17</v>
      </c>
      <c r="I263" s="471">
        <v>1</v>
      </c>
      <c r="J263" s="804">
        <v>5400000</v>
      </c>
      <c r="K263" s="823">
        <f t="shared" si="7"/>
        <v>4320000</v>
      </c>
      <c r="L263" s="748"/>
    </row>
    <row r="264" spans="1:12" s="2" customFormat="1" ht="19.5" customHeight="1">
      <c r="A264" s="437">
        <v>252</v>
      </c>
      <c r="B264" s="473" t="s">
        <v>821</v>
      </c>
      <c r="C264" s="467" t="s">
        <v>822</v>
      </c>
      <c r="D264" s="461" t="s">
        <v>823</v>
      </c>
      <c r="E264" s="468" t="s">
        <v>824</v>
      </c>
      <c r="F264" s="472" t="s">
        <v>817</v>
      </c>
      <c r="G264" s="469" t="s">
        <v>7</v>
      </c>
      <c r="H264" s="470" t="s">
        <v>8</v>
      </c>
      <c r="I264" s="471">
        <v>1</v>
      </c>
      <c r="J264" s="804">
        <v>5400000</v>
      </c>
      <c r="K264" s="823">
        <f t="shared" si="7"/>
        <v>4320000</v>
      </c>
      <c r="L264" s="748"/>
    </row>
    <row r="265" spans="1:12" s="2" customFormat="1" ht="19.5" customHeight="1">
      <c r="A265" s="437">
        <v>253</v>
      </c>
      <c r="B265" s="466" t="s">
        <v>825</v>
      </c>
      <c r="C265" s="467" t="s">
        <v>826</v>
      </c>
      <c r="D265" s="461" t="s">
        <v>16</v>
      </c>
      <c r="E265" s="468" t="s">
        <v>827</v>
      </c>
      <c r="F265" s="472" t="s">
        <v>817</v>
      </c>
      <c r="G265" s="469" t="s">
        <v>299</v>
      </c>
      <c r="H265" s="470" t="s">
        <v>8</v>
      </c>
      <c r="I265" s="471">
        <v>1</v>
      </c>
      <c r="J265" s="804">
        <v>5400000</v>
      </c>
      <c r="K265" s="823">
        <f t="shared" si="7"/>
        <v>4320000</v>
      </c>
      <c r="L265" s="748"/>
    </row>
    <row r="266" spans="1:12" s="2" customFormat="1" ht="19.5" customHeight="1">
      <c r="A266" s="437">
        <v>254</v>
      </c>
      <c r="B266" s="466" t="s">
        <v>1490</v>
      </c>
      <c r="C266" s="467" t="s">
        <v>341</v>
      </c>
      <c r="D266" s="461" t="s">
        <v>1342</v>
      </c>
      <c r="E266" s="468" t="s">
        <v>813</v>
      </c>
      <c r="F266" s="472" t="s">
        <v>817</v>
      </c>
      <c r="G266" s="469" t="s">
        <v>42</v>
      </c>
      <c r="H266" s="470" t="s">
        <v>8</v>
      </c>
      <c r="I266" s="471">
        <v>1</v>
      </c>
      <c r="J266" s="807">
        <v>4320000</v>
      </c>
      <c r="K266" s="823">
        <f t="shared" si="7"/>
        <v>3456000</v>
      </c>
      <c r="L266" s="748"/>
    </row>
    <row r="267" spans="1:12" s="1" customFormat="1" ht="19.5" customHeight="1">
      <c r="A267" s="437">
        <v>255</v>
      </c>
      <c r="B267" s="466" t="s">
        <v>828</v>
      </c>
      <c r="C267" s="467" t="s">
        <v>662</v>
      </c>
      <c r="D267" s="461" t="s">
        <v>72</v>
      </c>
      <c r="E267" s="468" t="s">
        <v>829</v>
      </c>
      <c r="F267" s="472" t="s">
        <v>817</v>
      </c>
      <c r="G267" s="469" t="s">
        <v>42</v>
      </c>
      <c r="H267" s="470" t="s">
        <v>13</v>
      </c>
      <c r="I267" s="471">
        <v>1</v>
      </c>
      <c r="J267" s="804">
        <v>5400000</v>
      </c>
      <c r="K267" s="823">
        <f t="shared" si="7"/>
        <v>4320000</v>
      </c>
      <c r="L267" s="748"/>
    </row>
    <row r="268" spans="1:12" s="1" customFormat="1" ht="19.5" customHeight="1">
      <c r="A268" s="437">
        <v>256</v>
      </c>
      <c r="B268" s="466" t="s">
        <v>830</v>
      </c>
      <c r="C268" s="467" t="s">
        <v>161</v>
      </c>
      <c r="D268" s="461" t="s">
        <v>526</v>
      </c>
      <c r="E268" s="468" t="s">
        <v>831</v>
      </c>
      <c r="F268" s="472" t="s">
        <v>817</v>
      </c>
      <c r="G268" s="469" t="s">
        <v>42</v>
      </c>
      <c r="H268" s="470" t="s">
        <v>13</v>
      </c>
      <c r="I268" s="471">
        <v>1</v>
      </c>
      <c r="J268" s="804">
        <v>5400000</v>
      </c>
      <c r="K268" s="823">
        <f t="shared" si="7"/>
        <v>4320000</v>
      </c>
      <c r="L268" s="748"/>
    </row>
    <row r="269" spans="1:12" s="1" customFormat="1" ht="19.5" customHeight="1">
      <c r="A269" s="437">
        <v>257</v>
      </c>
      <c r="B269" s="466" t="s">
        <v>833</v>
      </c>
      <c r="C269" s="467" t="s">
        <v>88</v>
      </c>
      <c r="D269" s="461" t="s">
        <v>834</v>
      </c>
      <c r="E269" s="468" t="s">
        <v>835</v>
      </c>
      <c r="F269" s="472" t="s">
        <v>817</v>
      </c>
      <c r="G269" s="469" t="s">
        <v>206</v>
      </c>
      <c r="H269" s="470" t="s">
        <v>13</v>
      </c>
      <c r="I269" s="471">
        <v>1</v>
      </c>
      <c r="J269" s="804">
        <v>5400000</v>
      </c>
      <c r="K269" s="823">
        <f t="shared" si="7"/>
        <v>4320000</v>
      </c>
      <c r="L269" s="748"/>
    </row>
    <row r="270" spans="1:12" s="1" customFormat="1" ht="19.5" customHeight="1">
      <c r="A270" s="437">
        <v>258</v>
      </c>
      <c r="B270" s="466" t="s">
        <v>839</v>
      </c>
      <c r="C270" s="467" t="s">
        <v>840</v>
      </c>
      <c r="D270" s="461" t="s">
        <v>101</v>
      </c>
      <c r="E270" s="468" t="s">
        <v>841</v>
      </c>
      <c r="F270" s="472" t="s">
        <v>817</v>
      </c>
      <c r="G270" s="469" t="s">
        <v>49</v>
      </c>
      <c r="H270" s="470" t="s">
        <v>8</v>
      </c>
      <c r="I270" s="471">
        <v>1</v>
      </c>
      <c r="J270" s="804">
        <v>4590000</v>
      </c>
      <c r="K270" s="823">
        <f t="shared" si="7"/>
        <v>3672000</v>
      </c>
      <c r="L270" s="748"/>
    </row>
    <row r="271" spans="1:12" s="1" customFormat="1" ht="19.5" customHeight="1">
      <c r="A271" s="437">
        <v>259</v>
      </c>
      <c r="B271" s="466" t="s">
        <v>842</v>
      </c>
      <c r="C271" s="467" t="s">
        <v>391</v>
      </c>
      <c r="D271" s="461" t="s">
        <v>251</v>
      </c>
      <c r="E271" s="468" t="s">
        <v>843</v>
      </c>
      <c r="F271" s="472" t="s">
        <v>817</v>
      </c>
      <c r="G271" s="469" t="s">
        <v>49</v>
      </c>
      <c r="H271" s="470" t="s">
        <v>13</v>
      </c>
      <c r="I271" s="471">
        <v>1</v>
      </c>
      <c r="J271" s="804">
        <v>5400000</v>
      </c>
      <c r="K271" s="823">
        <f t="shared" si="7"/>
        <v>4320000</v>
      </c>
      <c r="L271" s="748"/>
    </row>
    <row r="272" spans="1:12" s="405" customFormat="1" ht="19.5" customHeight="1">
      <c r="A272" s="437">
        <v>260</v>
      </c>
      <c r="B272" s="466" t="s">
        <v>844</v>
      </c>
      <c r="C272" s="467" t="s">
        <v>845</v>
      </c>
      <c r="D272" s="461" t="s">
        <v>305</v>
      </c>
      <c r="E272" s="468" t="s">
        <v>816</v>
      </c>
      <c r="F272" s="483" t="s">
        <v>817</v>
      </c>
      <c r="G272" s="469" t="s">
        <v>20</v>
      </c>
      <c r="H272" s="470" t="s">
        <v>8</v>
      </c>
      <c r="I272" s="471">
        <v>1</v>
      </c>
      <c r="J272" s="804">
        <v>5400000</v>
      </c>
      <c r="K272" s="823">
        <f t="shared" si="7"/>
        <v>4320000</v>
      </c>
      <c r="L272" s="748"/>
    </row>
    <row r="273" spans="1:12" s="1" customFormat="1" ht="19.5" customHeight="1">
      <c r="A273" s="437">
        <v>261</v>
      </c>
      <c r="B273" s="466" t="s">
        <v>846</v>
      </c>
      <c r="C273" s="467" t="s">
        <v>847</v>
      </c>
      <c r="D273" s="461" t="s">
        <v>79</v>
      </c>
      <c r="E273" s="468" t="s">
        <v>483</v>
      </c>
      <c r="F273" s="472" t="s">
        <v>848</v>
      </c>
      <c r="G273" s="469" t="s">
        <v>49</v>
      </c>
      <c r="H273" s="470" t="s">
        <v>8</v>
      </c>
      <c r="I273" s="471">
        <v>1</v>
      </c>
      <c r="J273" s="804">
        <v>5400000</v>
      </c>
      <c r="K273" s="823">
        <f t="shared" si="7"/>
        <v>4320000</v>
      </c>
      <c r="L273" s="748"/>
    </row>
    <row r="274" spans="1:12" s="1" customFormat="1" ht="19.5" customHeight="1">
      <c r="A274" s="437">
        <v>262</v>
      </c>
      <c r="B274" s="466" t="s">
        <v>849</v>
      </c>
      <c r="C274" s="467" t="s">
        <v>850</v>
      </c>
      <c r="D274" s="461" t="s">
        <v>79</v>
      </c>
      <c r="E274" s="468" t="s">
        <v>851</v>
      </c>
      <c r="F274" s="472" t="s">
        <v>848</v>
      </c>
      <c r="G274" s="469" t="s">
        <v>7</v>
      </c>
      <c r="H274" s="470" t="s">
        <v>13</v>
      </c>
      <c r="I274" s="471">
        <v>1</v>
      </c>
      <c r="J274" s="804">
        <v>5400000</v>
      </c>
      <c r="K274" s="823">
        <f t="shared" si="7"/>
        <v>4320000</v>
      </c>
      <c r="L274" s="748"/>
    </row>
    <row r="275" spans="1:12" s="2" customFormat="1" ht="19.5" customHeight="1">
      <c r="A275" s="437">
        <v>263</v>
      </c>
      <c r="B275" s="466" t="s">
        <v>1491</v>
      </c>
      <c r="C275" s="467" t="s">
        <v>1343</v>
      </c>
      <c r="D275" s="461" t="s">
        <v>1344</v>
      </c>
      <c r="E275" s="468" t="s">
        <v>1492</v>
      </c>
      <c r="F275" s="472" t="s">
        <v>848</v>
      </c>
      <c r="G275" s="469" t="s">
        <v>20</v>
      </c>
      <c r="H275" s="470" t="s">
        <v>13</v>
      </c>
      <c r="I275" s="471">
        <v>1</v>
      </c>
      <c r="J275" s="807">
        <v>5400000</v>
      </c>
      <c r="K275" s="823">
        <f t="shared" si="7"/>
        <v>4320000</v>
      </c>
      <c r="L275" s="748"/>
    </row>
    <row r="276" spans="1:12" s="1" customFormat="1" ht="19.5" customHeight="1">
      <c r="A276" s="437">
        <v>264</v>
      </c>
      <c r="B276" s="484" t="s">
        <v>852</v>
      </c>
      <c r="C276" s="476" t="s">
        <v>853</v>
      </c>
      <c r="D276" s="328" t="s">
        <v>99</v>
      </c>
      <c r="E276" s="475" t="s">
        <v>785</v>
      </c>
      <c r="F276" s="478" t="s">
        <v>848</v>
      </c>
      <c r="G276" s="479" t="s">
        <v>25</v>
      </c>
      <c r="H276" s="480" t="s">
        <v>8</v>
      </c>
      <c r="I276" s="471">
        <v>1</v>
      </c>
      <c r="J276" s="804">
        <v>5400000</v>
      </c>
      <c r="K276" s="823">
        <f t="shared" si="7"/>
        <v>4320000</v>
      </c>
      <c r="L276" s="748"/>
    </row>
    <row r="277" spans="1:12" s="1" customFormat="1" ht="19.5" customHeight="1">
      <c r="A277" s="437">
        <v>265</v>
      </c>
      <c r="B277" s="466" t="s">
        <v>854</v>
      </c>
      <c r="C277" s="467" t="s">
        <v>662</v>
      </c>
      <c r="D277" s="461" t="s">
        <v>375</v>
      </c>
      <c r="E277" s="468" t="s">
        <v>855</v>
      </c>
      <c r="F277" s="472" t="s">
        <v>848</v>
      </c>
      <c r="G277" s="469" t="s">
        <v>42</v>
      </c>
      <c r="H277" s="470" t="s">
        <v>8</v>
      </c>
      <c r="I277" s="471">
        <v>1</v>
      </c>
      <c r="J277" s="804">
        <v>4860000</v>
      </c>
      <c r="K277" s="823">
        <f t="shared" si="7"/>
        <v>3888000</v>
      </c>
      <c r="L277" s="748"/>
    </row>
    <row r="278" spans="1:12" s="1" customFormat="1" ht="19.5" customHeight="1">
      <c r="A278" s="437">
        <v>266</v>
      </c>
      <c r="B278" s="477" t="s">
        <v>856</v>
      </c>
      <c r="C278" s="476" t="s">
        <v>857</v>
      </c>
      <c r="D278" s="328" t="s">
        <v>74</v>
      </c>
      <c r="E278" s="475" t="s">
        <v>858</v>
      </c>
      <c r="F278" s="478" t="s">
        <v>848</v>
      </c>
      <c r="G278" s="479" t="s">
        <v>7</v>
      </c>
      <c r="H278" s="480" t="s">
        <v>8</v>
      </c>
      <c r="I278" s="471">
        <v>1</v>
      </c>
      <c r="J278" s="804">
        <v>5400000</v>
      </c>
      <c r="K278" s="823">
        <f t="shared" si="7"/>
        <v>4320000</v>
      </c>
      <c r="L278" s="748"/>
    </row>
    <row r="279" spans="1:12" s="1" customFormat="1" ht="19.5" customHeight="1">
      <c r="A279" s="437">
        <v>267</v>
      </c>
      <c r="B279" s="477" t="s">
        <v>859</v>
      </c>
      <c r="C279" s="476" t="s">
        <v>31</v>
      </c>
      <c r="D279" s="328" t="s">
        <v>860</v>
      </c>
      <c r="E279" s="475" t="s">
        <v>727</v>
      </c>
      <c r="F279" s="478" t="s">
        <v>848</v>
      </c>
      <c r="G279" s="479" t="s">
        <v>7</v>
      </c>
      <c r="H279" s="480" t="s">
        <v>8</v>
      </c>
      <c r="I279" s="471">
        <v>1</v>
      </c>
      <c r="J279" s="804">
        <v>5400000</v>
      </c>
      <c r="K279" s="823">
        <f t="shared" si="7"/>
        <v>4320000</v>
      </c>
      <c r="L279" s="748"/>
    </row>
    <row r="280" spans="1:12" s="1" customFormat="1" ht="19.5" customHeight="1">
      <c r="A280" s="437">
        <v>268</v>
      </c>
      <c r="B280" s="485" t="s">
        <v>861</v>
      </c>
      <c r="C280" s="476" t="s">
        <v>832</v>
      </c>
      <c r="D280" s="328" t="s">
        <v>862</v>
      </c>
      <c r="E280" s="475" t="s">
        <v>863</v>
      </c>
      <c r="F280" s="478" t="s">
        <v>848</v>
      </c>
      <c r="G280" s="479" t="s">
        <v>299</v>
      </c>
      <c r="H280" s="480" t="s">
        <v>13</v>
      </c>
      <c r="I280" s="471">
        <v>1</v>
      </c>
      <c r="J280" s="804">
        <v>5400000</v>
      </c>
      <c r="K280" s="823">
        <f t="shared" si="7"/>
        <v>4320000</v>
      </c>
      <c r="L280" s="748"/>
    </row>
    <row r="281" spans="1:12" s="1" customFormat="1" ht="19.5" customHeight="1">
      <c r="A281" s="437">
        <v>269</v>
      </c>
      <c r="B281" s="482" t="s">
        <v>867</v>
      </c>
      <c r="C281" s="476" t="s">
        <v>868</v>
      </c>
      <c r="D281" s="328" t="s">
        <v>55</v>
      </c>
      <c r="E281" s="475" t="s">
        <v>869</v>
      </c>
      <c r="F281" s="478" t="s">
        <v>848</v>
      </c>
      <c r="G281" s="479" t="s">
        <v>99</v>
      </c>
      <c r="H281" s="480" t="s">
        <v>8</v>
      </c>
      <c r="I281" s="471">
        <v>1</v>
      </c>
      <c r="J281" s="804">
        <v>5400000</v>
      </c>
      <c r="K281" s="823">
        <f t="shared" si="7"/>
        <v>4320000</v>
      </c>
      <c r="L281" s="748"/>
    </row>
    <row r="282" spans="1:12" s="886" customFormat="1" ht="19.5" customHeight="1">
      <c r="A282" s="437">
        <v>270</v>
      </c>
      <c r="B282" s="1" t="s">
        <v>1759</v>
      </c>
      <c r="C282" s="906" t="s">
        <v>1760</v>
      </c>
      <c r="D282" s="907" t="s">
        <v>55</v>
      </c>
      <c r="E282" s="908" t="s">
        <v>1761</v>
      </c>
      <c r="F282" s="478" t="s">
        <v>848</v>
      </c>
      <c r="G282" s="909" t="s">
        <v>20</v>
      </c>
      <c r="H282" s="910" t="s">
        <v>10</v>
      </c>
      <c r="I282" s="471">
        <v>1</v>
      </c>
      <c r="J282" s="804">
        <v>5400000</v>
      </c>
      <c r="K282" s="823">
        <f t="shared" si="7"/>
        <v>4320000</v>
      </c>
      <c r="L282" s="911"/>
    </row>
    <row r="283" spans="1:12" s="1" customFormat="1" ht="19.5" customHeight="1">
      <c r="A283" s="437">
        <v>271</v>
      </c>
      <c r="B283" s="482" t="s">
        <v>864</v>
      </c>
      <c r="C283" s="476" t="s">
        <v>865</v>
      </c>
      <c r="D283" s="328" t="s">
        <v>37</v>
      </c>
      <c r="E283" s="475" t="s">
        <v>866</v>
      </c>
      <c r="F283" s="478" t="s">
        <v>848</v>
      </c>
      <c r="G283" s="479" t="s">
        <v>7</v>
      </c>
      <c r="H283" s="480" t="s">
        <v>13</v>
      </c>
      <c r="I283" s="471">
        <v>1</v>
      </c>
      <c r="J283" s="804">
        <v>5400000</v>
      </c>
      <c r="K283" s="823">
        <f t="shared" si="7"/>
        <v>4320000</v>
      </c>
      <c r="L283" s="748"/>
    </row>
    <row r="284" spans="1:12" s="1" customFormat="1" ht="19.5" customHeight="1">
      <c r="A284" s="437">
        <v>272</v>
      </c>
      <c r="B284" s="482" t="s">
        <v>870</v>
      </c>
      <c r="C284" s="476" t="s">
        <v>40</v>
      </c>
      <c r="D284" s="328" t="s">
        <v>280</v>
      </c>
      <c r="E284" s="475" t="s">
        <v>871</v>
      </c>
      <c r="F284" s="478" t="s">
        <v>848</v>
      </c>
      <c r="G284" s="479" t="s">
        <v>42</v>
      </c>
      <c r="H284" s="480" t="s">
        <v>8</v>
      </c>
      <c r="I284" s="471">
        <v>1</v>
      </c>
      <c r="J284" s="804">
        <v>5400000</v>
      </c>
      <c r="K284" s="823">
        <f t="shared" si="7"/>
        <v>4320000</v>
      </c>
      <c r="L284" s="748"/>
    </row>
    <row r="285" spans="1:12" s="486" customFormat="1" ht="19.5" customHeight="1">
      <c r="A285" s="437">
        <v>273</v>
      </c>
      <c r="B285" s="482" t="s">
        <v>872</v>
      </c>
      <c r="C285" s="476" t="s">
        <v>873</v>
      </c>
      <c r="D285" s="328" t="s">
        <v>681</v>
      </c>
      <c r="E285" s="475" t="s">
        <v>874</v>
      </c>
      <c r="F285" s="478" t="s">
        <v>848</v>
      </c>
      <c r="G285" s="479" t="s">
        <v>49</v>
      </c>
      <c r="H285" s="480" t="s">
        <v>8</v>
      </c>
      <c r="I285" s="471">
        <v>1</v>
      </c>
      <c r="J285" s="804">
        <v>5400000</v>
      </c>
      <c r="K285" s="823">
        <f t="shared" si="7"/>
        <v>4320000</v>
      </c>
      <c r="L285" s="748"/>
    </row>
    <row r="286" spans="1:12" s="486" customFormat="1" ht="19.5" customHeight="1">
      <c r="A286" s="437">
        <v>274</v>
      </c>
      <c r="B286" s="482" t="s">
        <v>895</v>
      </c>
      <c r="C286" s="476" t="s">
        <v>237</v>
      </c>
      <c r="D286" s="328" t="s">
        <v>896</v>
      </c>
      <c r="E286" s="475" t="s">
        <v>771</v>
      </c>
      <c r="F286" s="478" t="s">
        <v>848</v>
      </c>
      <c r="G286" s="479" t="s">
        <v>7</v>
      </c>
      <c r="H286" s="480" t="s">
        <v>8</v>
      </c>
      <c r="I286" s="471">
        <v>1</v>
      </c>
      <c r="J286" s="804">
        <v>5400000</v>
      </c>
      <c r="K286" s="823">
        <f t="shared" si="7"/>
        <v>4320000</v>
      </c>
      <c r="L286" s="748"/>
    </row>
    <row r="287" spans="1:12" s="1" customFormat="1" ht="19.5" customHeight="1">
      <c r="A287" s="437">
        <v>275</v>
      </c>
      <c r="B287" s="482" t="s">
        <v>875</v>
      </c>
      <c r="C287" s="476" t="s">
        <v>424</v>
      </c>
      <c r="D287" s="328" t="s">
        <v>876</v>
      </c>
      <c r="E287" s="475" t="s">
        <v>877</v>
      </c>
      <c r="F287" s="478" t="s">
        <v>848</v>
      </c>
      <c r="G287" s="479" t="s">
        <v>20</v>
      </c>
      <c r="H287" s="480" t="s">
        <v>17</v>
      </c>
      <c r="I287" s="471">
        <v>1</v>
      </c>
      <c r="J287" s="804">
        <v>5400000</v>
      </c>
      <c r="K287" s="823">
        <f t="shared" si="7"/>
        <v>4320000</v>
      </c>
      <c r="L287" s="748"/>
    </row>
    <row r="288" spans="1:12" s="1" customFormat="1" ht="19.5" customHeight="1">
      <c r="A288" s="437">
        <v>276</v>
      </c>
      <c r="B288" s="482" t="s">
        <v>878</v>
      </c>
      <c r="C288" s="476" t="s">
        <v>28</v>
      </c>
      <c r="D288" s="328" t="s">
        <v>879</v>
      </c>
      <c r="E288" s="475" t="s">
        <v>880</v>
      </c>
      <c r="F288" s="478" t="s">
        <v>848</v>
      </c>
      <c r="G288" s="479" t="s">
        <v>20</v>
      </c>
      <c r="H288" s="480" t="s">
        <v>10</v>
      </c>
      <c r="I288" s="471">
        <v>1</v>
      </c>
      <c r="J288" s="804">
        <v>5400000</v>
      </c>
      <c r="K288" s="823">
        <f t="shared" si="7"/>
        <v>4320000</v>
      </c>
      <c r="L288" s="748"/>
    </row>
    <row r="289" spans="1:12" s="1" customFormat="1" ht="19.5" customHeight="1">
      <c r="A289" s="437">
        <v>277</v>
      </c>
      <c r="B289" s="482" t="s">
        <v>885</v>
      </c>
      <c r="C289" s="476" t="s">
        <v>886</v>
      </c>
      <c r="D289" s="328" t="s">
        <v>91</v>
      </c>
      <c r="E289" s="475" t="s">
        <v>887</v>
      </c>
      <c r="F289" s="478" t="s">
        <v>848</v>
      </c>
      <c r="G289" s="479" t="s">
        <v>7</v>
      </c>
      <c r="H289" s="480" t="s">
        <v>8</v>
      </c>
      <c r="I289" s="471">
        <v>1</v>
      </c>
      <c r="J289" s="804">
        <v>5400000</v>
      </c>
      <c r="K289" s="823">
        <f t="shared" si="7"/>
        <v>4320000</v>
      </c>
      <c r="L289" s="748"/>
    </row>
    <row r="290" spans="1:12" s="1" customFormat="1" ht="19.5" customHeight="1">
      <c r="A290" s="437">
        <v>278</v>
      </c>
      <c r="B290" s="482" t="s">
        <v>888</v>
      </c>
      <c r="C290" s="476" t="s">
        <v>341</v>
      </c>
      <c r="D290" s="328" t="s">
        <v>97</v>
      </c>
      <c r="E290" s="475" t="s">
        <v>889</v>
      </c>
      <c r="F290" s="478" t="s">
        <v>848</v>
      </c>
      <c r="G290" s="479" t="s">
        <v>42</v>
      </c>
      <c r="H290" s="480" t="s">
        <v>8</v>
      </c>
      <c r="I290" s="471">
        <v>1</v>
      </c>
      <c r="J290" s="804">
        <v>5400000</v>
      </c>
      <c r="K290" s="823">
        <f t="shared" si="7"/>
        <v>4320000</v>
      </c>
      <c r="L290" s="748"/>
    </row>
    <row r="291" spans="1:12" s="1" customFormat="1" ht="19.5" customHeight="1">
      <c r="A291" s="437">
        <v>279</v>
      </c>
      <c r="B291" s="482" t="s">
        <v>890</v>
      </c>
      <c r="C291" s="476" t="s">
        <v>61</v>
      </c>
      <c r="D291" s="328" t="s">
        <v>97</v>
      </c>
      <c r="E291" s="475" t="s">
        <v>891</v>
      </c>
      <c r="F291" s="478" t="s">
        <v>848</v>
      </c>
      <c r="G291" s="479" t="s">
        <v>25</v>
      </c>
      <c r="H291" s="480" t="s">
        <v>8</v>
      </c>
      <c r="I291" s="471">
        <v>1</v>
      </c>
      <c r="J291" s="804">
        <v>5400000</v>
      </c>
      <c r="K291" s="823">
        <f t="shared" si="7"/>
        <v>4320000</v>
      </c>
      <c r="L291" s="748"/>
    </row>
    <row r="292" spans="1:12" s="405" customFormat="1" ht="19.5" customHeight="1">
      <c r="A292" s="437">
        <v>280</v>
      </c>
      <c r="B292" s="482" t="s">
        <v>892</v>
      </c>
      <c r="C292" s="476" t="s">
        <v>893</v>
      </c>
      <c r="D292" s="328" t="s">
        <v>305</v>
      </c>
      <c r="E292" s="475" t="s">
        <v>894</v>
      </c>
      <c r="F292" s="487" t="s">
        <v>848</v>
      </c>
      <c r="G292" s="479" t="s">
        <v>42</v>
      </c>
      <c r="H292" s="480" t="s">
        <v>17</v>
      </c>
      <c r="I292" s="471">
        <v>1</v>
      </c>
      <c r="J292" s="804">
        <v>5400000</v>
      </c>
      <c r="K292" s="823">
        <f t="shared" si="7"/>
        <v>4320000</v>
      </c>
      <c r="L292" s="748"/>
    </row>
    <row r="293" spans="1:12" s="1" customFormat="1" ht="19.5" customHeight="1">
      <c r="A293" s="437">
        <v>281</v>
      </c>
      <c r="B293" s="235" t="s">
        <v>897</v>
      </c>
      <c r="C293" s="476" t="s">
        <v>898</v>
      </c>
      <c r="D293" s="328" t="s">
        <v>79</v>
      </c>
      <c r="E293" s="475" t="s">
        <v>899</v>
      </c>
      <c r="F293" s="478" t="s">
        <v>900</v>
      </c>
      <c r="G293" s="479" t="s">
        <v>42</v>
      </c>
      <c r="H293" s="480" t="s">
        <v>17</v>
      </c>
      <c r="I293" s="471">
        <v>1</v>
      </c>
      <c r="J293" s="804">
        <v>4950000</v>
      </c>
      <c r="K293" s="823">
        <f t="shared" si="7"/>
        <v>3960000</v>
      </c>
      <c r="L293" s="748"/>
    </row>
    <row r="294" spans="1:12" s="2" customFormat="1" ht="19.5" customHeight="1">
      <c r="A294" s="437">
        <v>282</v>
      </c>
      <c r="B294" s="235" t="s">
        <v>1494</v>
      </c>
      <c r="C294" s="467" t="s">
        <v>1345</v>
      </c>
      <c r="D294" s="461" t="s">
        <v>1346</v>
      </c>
      <c r="E294" s="468" t="s">
        <v>1495</v>
      </c>
      <c r="F294" s="472" t="s">
        <v>900</v>
      </c>
      <c r="G294" s="469" t="s">
        <v>1340</v>
      </c>
      <c r="H294" s="470" t="s">
        <v>10</v>
      </c>
      <c r="I294" s="471">
        <v>1</v>
      </c>
      <c r="J294" s="807">
        <v>4950000</v>
      </c>
      <c r="K294" s="823">
        <f t="shared" si="7"/>
        <v>3960000</v>
      </c>
      <c r="L294" s="748"/>
    </row>
    <row r="295" spans="1:12" s="1" customFormat="1" ht="19.5" customHeight="1">
      <c r="A295" s="437">
        <v>283</v>
      </c>
      <c r="B295" s="235" t="s">
        <v>901</v>
      </c>
      <c r="C295" s="476" t="s">
        <v>902</v>
      </c>
      <c r="D295" s="328" t="s">
        <v>566</v>
      </c>
      <c r="E295" s="475" t="s">
        <v>903</v>
      </c>
      <c r="F295" s="478" t="s">
        <v>900</v>
      </c>
      <c r="G295" s="479" t="s">
        <v>7</v>
      </c>
      <c r="H295" s="480" t="s">
        <v>8</v>
      </c>
      <c r="I295" s="471">
        <v>1</v>
      </c>
      <c r="J295" s="804">
        <v>4410000</v>
      </c>
      <c r="K295" s="823">
        <f t="shared" si="7"/>
        <v>3528000</v>
      </c>
      <c r="L295" s="748"/>
    </row>
    <row r="296" spans="1:12" s="1" customFormat="1" ht="19.5" customHeight="1">
      <c r="A296" s="437">
        <v>284</v>
      </c>
      <c r="B296" s="235" t="s">
        <v>913</v>
      </c>
      <c r="C296" s="476" t="s">
        <v>914</v>
      </c>
      <c r="D296" s="328" t="s">
        <v>84</v>
      </c>
      <c r="E296" s="475" t="s">
        <v>915</v>
      </c>
      <c r="F296" s="478" t="s">
        <v>900</v>
      </c>
      <c r="G296" s="479" t="s">
        <v>7</v>
      </c>
      <c r="H296" s="480" t="s">
        <v>8</v>
      </c>
      <c r="I296" s="471">
        <v>1</v>
      </c>
      <c r="J296" s="804">
        <v>4950000</v>
      </c>
      <c r="K296" s="823">
        <f t="shared" si="7"/>
        <v>3960000</v>
      </c>
      <c r="L296" s="748"/>
    </row>
    <row r="297" spans="1:12" s="1" customFormat="1" ht="19.5" customHeight="1">
      <c r="A297" s="437">
        <v>285</v>
      </c>
      <c r="B297" s="235" t="s">
        <v>920</v>
      </c>
      <c r="C297" s="476" t="s">
        <v>921</v>
      </c>
      <c r="D297" s="328" t="s">
        <v>179</v>
      </c>
      <c r="E297" s="475" t="s">
        <v>922</v>
      </c>
      <c r="F297" s="478" t="s">
        <v>900</v>
      </c>
      <c r="G297" s="479" t="s">
        <v>299</v>
      </c>
      <c r="H297" s="480" t="s">
        <v>13</v>
      </c>
      <c r="I297" s="471">
        <v>1</v>
      </c>
      <c r="J297" s="804">
        <v>4950000</v>
      </c>
      <c r="K297" s="823">
        <f t="shared" si="7"/>
        <v>3960000</v>
      </c>
      <c r="L297" s="748"/>
    </row>
    <row r="298" spans="1:12" s="405" customFormat="1" ht="19.5" customHeight="1">
      <c r="A298" s="437">
        <v>286</v>
      </c>
      <c r="B298" s="235" t="s">
        <v>916</v>
      </c>
      <c r="C298" s="476" t="s">
        <v>917</v>
      </c>
      <c r="D298" s="328" t="s">
        <v>918</v>
      </c>
      <c r="E298" s="475" t="s">
        <v>919</v>
      </c>
      <c r="F298" s="478" t="s">
        <v>900</v>
      </c>
      <c r="G298" s="479" t="s">
        <v>7</v>
      </c>
      <c r="H298" s="480" t="s">
        <v>8</v>
      </c>
      <c r="I298" s="471">
        <v>1</v>
      </c>
      <c r="J298" s="804">
        <v>4950000</v>
      </c>
      <c r="K298" s="823">
        <f t="shared" si="7"/>
        <v>3960000</v>
      </c>
      <c r="L298" s="748"/>
    </row>
    <row r="299" spans="1:12" s="2" customFormat="1" ht="19.5" customHeight="1">
      <c r="A299" s="437">
        <v>287</v>
      </c>
      <c r="B299" s="235" t="s">
        <v>1496</v>
      </c>
      <c r="C299" s="467" t="s">
        <v>559</v>
      </c>
      <c r="D299" s="461" t="s">
        <v>1347</v>
      </c>
      <c r="E299" s="468" t="s">
        <v>1497</v>
      </c>
      <c r="F299" s="472" t="s">
        <v>900</v>
      </c>
      <c r="G299" s="469" t="s">
        <v>20</v>
      </c>
      <c r="H299" s="470" t="s">
        <v>10</v>
      </c>
      <c r="I299" s="471">
        <v>1</v>
      </c>
      <c r="J299" s="807">
        <v>4410000</v>
      </c>
      <c r="K299" s="823">
        <f>J299/5*4</f>
        <v>3528000</v>
      </c>
      <c r="L299" s="748"/>
    </row>
    <row r="300" spans="1:12" s="887" customFormat="1" ht="19.5" customHeight="1">
      <c r="A300" s="437">
        <v>288</v>
      </c>
      <c r="B300" s="1" t="s">
        <v>1757</v>
      </c>
      <c r="C300" s="912" t="s">
        <v>240</v>
      </c>
      <c r="D300" s="913" t="s">
        <v>1758</v>
      </c>
      <c r="E300" s="914" t="s">
        <v>912</v>
      </c>
      <c r="F300" s="915" t="s">
        <v>900</v>
      </c>
      <c r="G300" s="916" t="s">
        <v>7</v>
      </c>
      <c r="H300" s="740" t="s">
        <v>17</v>
      </c>
      <c r="I300" s="471">
        <v>1</v>
      </c>
      <c r="J300" s="807">
        <v>4410000</v>
      </c>
      <c r="K300" s="823">
        <f t="shared" ref="K300:K301" si="8">J300/5*4</f>
        <v>3528000</v>
      </c>
      <c r="L300" s="911"/>
    </row>
    <row r="301" spans="1:12" s="1" customFormat="1" ht="19.5" customHeight="1">
      <c r="A301" s="437">
        <v>289</v>
      </c>
      <c r="B301" s="888" t="s">
        <v>923</v>
      </c>
      <c r="C301" s="476" t="s">
        <v>924</v>
      </c>
      <c r="D301" s="328" t="s">
        <v>100</v>
      </c>
      <c r="E301" s="475" t="s">
        <v>728</v>
      </c>
      <c r="F301" s="478" t="s">
        <v>925</v>
      </c>
      <c r="G301" s="479" t="s">
        <v>105</v>
      </c>
      <c r="H301" s="480" t="s">
        <v>8</v>
      </c>
      <c r="I301" s="471">
        <v>1</v>
      </c>
      <c r="J301" s="804">
        <v>4950000</v>
      </c>
      <c r="K301" s="823">
        <f t="shared" si="8"/>
        <v>3960000</v>
      </c>
      <c r="L301" s="748"/>
    </row>
    <row r="302" spans="1:12" s="1" customFormat="1" ht="19.5" customHeight="1">
      <c r="A302" s="437">
        <v>290</v>
      </c>
      <c r="B302" s="888" t="s">
        <v>953</v>
      </c>
      <c r="C302" s="476" t="s">
        <v>954</v>
      </c>
      <c r="D302" s="328" t="s">
        <v>84</v>
      </c>
      <c r="E302" s="475" t="s">
        <v>955</v>
      </c>
      <c r="F302" s="478" t="s">
        <v>925</v>
      </c>
      <c r="G302" s="479" t="s">
        <v>7</v>
      </c>
      <c r="H302" s="480" t="s">
        <v>8</v>
      </c>
      <c r="I302" s="471">
        <v>1</v>
      </c>
      <c r="J302" s="804">
        <v>4950000</v>
      </c>
      <c r="K302" s="823">
        <f t="shared" si="7"/>
        <v>3960000</v>
      </c>
      <c r="L302" s="748"/>
    </row>
    <row r="303" spans="1:12" s="886" customFormat="1" ht="19.5" customHeight="1">
      <c r="A303" s="437">
        <v>291</v>
      </c>
      <c r="B303" s="1" t="s">
        <v>1754</v>
      </c>
      <c r="C303" s="906" t="s">
        <v>1755</v>
      </c>
      <c r="D303" s="907" t="s">
        <v>526</v>
      </c>
      <c r="E303" s="908" t="s">
        <v>1756</v>
      </c>
      <c r="F303" s="917" t="s">
        <v>925</v>
      </c>
      <c r="G303" s="909" t="s">
        <v>49</v>
      </c>
      <c r="H303" s="910" t="s">
        <v>8</v>
      </c>
      <c r="I303" s="471">
        <v>1</v>
      </c>
      <c r="J303" s="804">
        <v>4950000</v>
      </c>
      <c r="K303" s="823">
        <f t="shared" si="7"/>
        <v>3960000</v>
      </c>
      <c r="L303" s="911"/>
    </row>
    <row r="304" spans="1:12" s="1" customFormat="1" ht="19.5" customHeight="1">
      <c r="A304" s="437">
        <v>292</v>
      </c>
      <c r="B304" s="235" t="s">
        <v>956</v>
      </c>
      <c r="C304" s="476" t="s">
        <v>143</v>
      </c>
      <c r="D304" s="328" t="s">
        <v>74</v>
      </c>
      <c r="E304" s="475" t="s">
        <v>957</v>
      </c>
      <c r="F304" s="478" t="s">
        <v>925</v>
      </c>
      <c r="G304" s="479" t="s">
        <v>7</v>
      </c>
      <c r="H304" s="480" t="s">
        <v>17</v>
      </c>
      <c r="I304" s="471">
        <v>1</v>
      </c>
      <c r="J304" s="804">
        <v>4950000</v>
      </c>
      <c r="K304" s="823">
        <f t="shared" si="7"/>
        <v>3960000</v>
      </c>
      <c r="L304" s="748"/>
    </row>
    <row r="305" spans="1:12" s="1" customFormat="1" ht="19.5" customHeight="1">
      <c r="A305" s="437">
        <v>293</v>
      </c>
      <c r="B305" s="235" t="s">
        <v>926</v>
      </c>
      <c r="C305" s="476" t="s">
        <v>31</v>
      </c>
      <c r="D305" s="328" t="s">
        <v>927</v>
      </c>
      <c r="E305" s="475" t="s">
        <v>928</v>
      </c>
      <c r="F305" s="478" t="s">
        <v>925</v>
      </c>
      <c r="G305" s="479" t="s">
        <v>20</v>
      </c>
      <c r="H305" s="480" t="s">
        <v>8</v>
      </c>
      <c r="I305" s="471">
        <v>1</v>
      </c>
      <c r="J305" s="804">
        <v>4950000</v>
      </c>
      <c r="K305" s="823">
        <f t="shared" si="7"/>
        <v>3960000</v>
      </c>
      <c r="L305" s="748"/>
    </row>
    <row r="306" spans="1:12" s="1" customFormat="1" ht="19.5" customHeight="1">
      <c r="A306" s="437">
        <v>294</v>
      </c>
      <c r="B306" s="235" t="s">
        <v>932</v>
      </c>
      <c r="C306" s="476" t="s">
        <v>933</v>
      </c>
      <c r="D306" s="328" t="s">
        <v>934</v>
      </c>
      <c r="E306" s="475" t="s">
        <v>935</v>
      </c>
      <c r="F306" s="478" t="s">
        <v>925</v>
      </c>
      <c r="G306" s="479" t="s">
        <v>7</v>
      </c>
      <c r="H306" s="480" t="s">
        <v>8</v>
      </c>
      <c r="I306" s="471">
        <v>1</v>
      </c>
      <c r="J306" s="804">
        <v>4950000</v>
      </c>
      <c r="K306" s="823">
        <f t="shared" si="7"/>
        <v>3960000</v>
      </c>
      <c r="L306" s="748"/>
    </row>
    <row r="307" spans="1:12" s="1" customFormat="1" ht="19.5" customHeight="1">
      <c r="A307" s="437">
        <v>295</v>
      </c>
      <c r="B307" s="235" t="s">
        <v>939</v>
      </c>
      <c r="C307" s="476" t="s">
        <v>940</v>
      </c>
      <c r="D307" s="328" t="s">
        <v>941</v>
      </c>
      <c r="E307" s="475" t="s">
        <v>942</v>
      </c>
      <c r="F307" s="478" t="s">
        <v>925</v>
      </c>
      <c r="G307" s="479" t="s">
        <v>7</v>
      </c>
      <c r="H307" s="480" t="s">
        <v>17</v>
      </c>
      <c r="I307" s="471">
        <v>1</v>
      </c>
      <c r="J307" s="804">
        <v>4950000</v>
      </c>
      <c r="K307" s="823">
        <f t="shared" si="7"/>
        <v>3960000</v>
      </c>
      <c r="L307" s="748"/>
    </row>
    <row r="308" spans="1:12" s="1" customFormat="1" ht="19.5" customHeight="1">
      <c r="A308" s="437">
        <v>296</v>
      </c>
      <c r="B308" s="513" t="s">
        <v>949</v>
      </c>
      <c r="C308" s="476" t="s">
        <v>950</v>
      </c>
      <c r="D308" s="328" t="s">
        <v>951</v>
      </c>
      <c r="E308" s="475" t="s">
        <v>952</v>
      </c>
      <c r="F308" s="478" t="s">
        <v>925</v>
      </c>
      <c r="G308" s="479" t="s">
        <v>7</v>
      </c>
      <c r="H308" s="480" t="s">
        <v>8</v>
      </c>
      <c r="I308" s="471">
        <v>1</v>
      </c>
      <c r="J308" s="804">
        <v>4950000</v>
      </c>
      <c r="K308" s="823">
        <f t="shared" si="7"/>
        <v>3960000</v>
      </c>
      <c r="L308" s="748"/>
    </row>
    <row r="309" spans="1:12" s="1" customFormat="1" ht="19.5" customHeight="1">
      <c r="A309" s="437">
        <v>297</v>
      </c>
      <c r="B309" s="958" t="s">
        <v>1299</v>
      </c>
      <c r="C309" s="476" t="s">
        <v>946</v>
      </c>
      <c r="D309" s="328" t="s">
        <v>947</v>
      </c>
      <c r="E309" s="475" t="s">
        <v>948</v>
      </c>
      <c r="F309" s="478" t="s">
        <v>925</v>
      </c>
      <c r="G309" s="479" t="s">
        <v>42</v>
      </c>
      <c r="H309" s="480" t="s">
        <v>17</v>
      </c>
      <c r="I309" s="471">
        <v>1</v>
      </c>
      <c r="J309" s="804">
        <v>4950000</v>
      </c>
      <c r="K309" s="823">
        <f t="shared" si="7"/>
        <v>3960000</v>
      </c>
      <c r="L309" s="748"/>
    </row>
    <row r="310" spans="1:12" s="1" customFormat="1" ht="19.5" customHeight="1">
      <c r="A310" s="437">
        <v>298</v>
      </c>
      <c r="B310" s="514" t="s">
        <v>965</v>
      </c>
      <c r="C310" s="476" t="s">
        <v>966</v>
      </c>
      <c r="D310" s="328" t="s">
        <v>784</v>
      </c>
      <c r="E310" s="475" t="s">
        <v>967</v>
      </c>
      <c r="F310" s="478" t="s">
        <v>964</v>
      </c>
      <c r="G310" s="479" t="s">
        <v>42</v>
      </c>
      <c r="H310" s="480" t="s">
        <v>8</v>
      </c>
      <c r="I310" s="471">
        <v>1</v>
      </c>
      <c r="J310" s="804">
        <v>4950000</v>
      </c>
      <c r="K310" s="823">
        <f t="shared" ref="K310:K357" si="9">J310/5*4</f>
        <v>3960000</v>
      </c>
      <c r="L310" s="748"/>
    </row>
    <row r="311" spans="1:12" s="1" customFormat="1" ht="19.5" customHeight="1">
      <c r="A311" s="437">
        <v>299</v>
      </c>
      <c r="B311" s="235" t="s">
        <v>968</v>
      </c>
      <c r="C311" s="476" t="s">
        <v>237</v>
      </c>
      <c r="D311" s="328" t="s">
        <v>539</v>
      </c>
      <c r="E311" s="475" t="s">
        <v>969</v>
      </c>
      <c r="F311" s="478" t="s">
        <v>964</v>
      </c>
      <c r="G311" s="479" t="s">
        <v>7</v>
      </c>
      <c r="H311" s="480" t="s">
        <v>8</v>
      </c>
      <c r="I311" s="471">
        <v>1</v>
      </c>
      <c r="J311" s="804">
        <v>4950000</v>
      </c>
      <c r="K311" s="823">
        <f t="shared" si="9"/>
        <v>3960000</v>
      </c>
      <c r="L311" s="748"/>
    </row>
    <row r="312" spans="1:12" s="1" customFormat="1" ht="19.5" customHeight="1">
      <c r="A312" s="437">
        <v>300</v>
      </c>
      <c r="B312" s="235" t="s">
        <v>970</v>
      </c>
      <c r="C312" s="476" t="s">
        <v>237</v>
      </c>
      <c r="D312" s="328" t="s">
        <v>30</v>
      </c>
      <c r="E312" s="475" t="s">
        <v>971</v>
      </c>
      <c r="F312" s="478" t="s">
        <v>964</v>
      </c>
      <c r="G312" s="479" t="s">
        <v>20</v>
      </c>
      <c r="H312" s="480" t="s">
        <v>8</v>
      </c>
      <c r="I312" s="471">
        <v>1</v>
      </c>
      <c r="J312" s="804">
        <v>4950000</v>
      </c>
      <c r="K312" s="823">
        <f t="shared" si="9"/>
        <v>3960000</v>
      </c>
      <c r="L312" s="748"/>
    </row>
    <row r="313" spans="1:12" s="1" customFormat="1" ht="19.5" customHeight="1">
      <c r="A313" s="437">
        <v>301</v>
      </c>
      <c r="B313" s="235" t="s">
        <v>972</v>
      </c>
      <c r="C313" s="476" t="s">
        <v>61</v>
      </c>
      <c r="D313" s="328" t="s">
        <v>973</v>
      </c>
      <c r="E313" s="475" t="s">
        <v>974</v>
      </c>
      <c r="F313" s="478" t="s">
        <v>964</v>
      </c>
      <c r="G313" s="479" t="s">
        <v>105</v>
      </c>
      <c r="H313" s="480" t="s">
        <v>8</v>
      </c>
      <c r="I313" s="471">
        <v>1</v>
      </c>
      <c r="J313" s="804">
        <v>4410000</v>
      </c>
      <c r="K313" s="823">
        <f t="shared" si="9"/>
        <v>3528000</v>
      </c>
      <c r="L313" s="748"/>
    </row>
    <row r="314" spans="1:12" s="1" customFormat="1" ht="19.5" customHeight="1">
      <c r="A314" s="437">
        <v>302</v>
      </c>
      <c r="B314" s="235" t="s">
        <v>975</v>
      </c>
      <c r="C314" s="476" t="s">
        <v>489</v>
      </c>
      <c r="D314" s="328" t="s">
        <v>91</v>
      </c>
      <c r="E314" s="475" t="s">
        <v>976</v>
      </c>
      <c r="F314" s="478" t="s">
        <v>964</v>
      </c>
      <c r="G314" s="479" t="s">
        <v>7</v>
      </c>
      <c r="H314" s="480" t="s">
        <v>8</v>
      </c>
      <c r="I314" s="471">
        <v>1</v>
      </c>
      <c r="J314" s="804">
        <v>4950000</v>
      </c>
      <c r="K314" s="823">
        <f t="shared" si="9"/>
        <v>3960000</v>
      </c>
      <c r="L314" s="748"/>
    </row>
    <row r="315" spans="1:12" s="1" customFormat="1" ht="19.5" customHeight="1">
      <c r="A315" s="437">
        <v>303</v>
      </c>
      <c r="B315" s="235" t="s">
        <v>1003</v>
      </c>
      <c r="C315" s="476" t="s">
        <v>1004</v>
      </c>
      <c r="D315" s="328" t="s">
        <v>71</v>
      </c>
      <c r="E315" s="475" t="s">
        <v>1005</v>
      </c>
      <c r="F315" s="478" t="s">
        <v>980</v>
      </c>
      <c r="G315" s="479" t="s">
        <v>20</v>
      </c>
      <c r="H315" s="480" t="s">
        <v>13</v>
      </c>
      <c r="I315" s="471">
        <v>1</v>
      </c>
      <c r="J315" s="804">
        <v>4410000</v>
      </c>
      <c r="K315" s="823">
        <f t="shared" si="9"/>
        <v>3528000</v>
      </c>
      <c r="L315" s="748"/>
    </row>
    <row r="316" spans="1:12" s="1" customFormat="1" ht="19.5" customHeight="1">
      <c r="A316" s="437">
        <v>304</v>
      </c>
      <c r="B316" s="235" t="s">
        <v>981</v>
      </c>
      <c r="C316" s="476" t="s">
        <v>982</v>
      </c>
      <c r="D316" s="328" t="s">
        <v>124</v>
      </c>
      <c r="E316" s="475" t="s">
        <v>983</v>
      </c>
      <c r="F316" s="478" t="s">
        <v>980</v>
      </c>
      <c r="G316" s="479" t="s">
        <v>7</v>
      </c>
      <c r="H316" s="480" t="s">
        <v>17</v>
      </c>
      <c r="I316" s="471">
        <v>1</v>
      </c>
      <c r="J316" s="804">
        <v>4950000</v>
      </c>
      <c r="K316" s="823">
        <f t="shared" si="9"/>
        <v>3960000</v>
      </c>
      <c r="L316" s="748"/>
    </row>
    <row r="317" spans="1:12" s="1" customFormat="1" ht="19.5" customHeight="1">
      <c r="A317" s="437">
        <v>305</v>
      </c>
      <c r="B317" s="235" t="s">
        <v>999</v>
      </c>
      <c r="C317" s="476" t="s">
        <v>1000</v>
      </c>
      <c r="D317" s="328" t="s">
        <v>1001</v>
      </c>
      <c r="E317" s="475" t="s">
        <v>1002</v>
      </c>
      <c r="F317" s="478" t="s">
        <v>980</v>
      </c>
      <c r="G317" s="479" t="s">
        <v>42</v>
      </c>
      <c r="H317" s="480" t="s">
        <v>17</v>
      </c>
      <c r="I317" s="471">
        <v>1</v>
      </c>
      <c r="J317" s="804">
        <v>4950000</v>
      </c>
      <c r="K317" s="823">
        <f t="shared" si="9"/>
        <v>3960000</v>
      </c>
      <c r="L317" s="748"/>
    </row>
    <row r="318" spans="1:12" s="1" customFormat="1" ht="19.5" customHeight="1">
      <c r="A318" s="437">
        <v>306</v>
      </c>
      <c r="B318" s="757" t="s">
        <v>986</v>
      </c>
      <c r="C318" s="476" t="s">
        <v>987</v>
      </c>
      <c r="D318" s="328" t="s">
        <v>378</v>
      </c>
      <c r="E318" s="475" t="s">
        <v>988</v>
      </c>
      <c r="F318" s="478" t="s">
        <v>980</v>
      </c>
      <c r="G318" s="479" t="s">
        <v>25</v>
      </c>
      <c r="H318" s="480" t="s">
        <v>8</v>
      </c>
      <c r="I318" s="471">
        <v>1</v>
      </c>
      <c r="J318" s="804">
        <v>4950000</v>
      </c>
      <c r="K318" s="823">
        <f t="shared" si="9"/>
        <v>3960000</v>
      </c>
      <c r="L318" s="748"/>
    </row>
    <row r="319" spans="1:12" s="1" customFormat="1" ht="19.5" customHeight="1">
      <c r="A319" s="437">
        <v>307</v>
      </c>
      <c r="B319" s="758" t="s">
        <v>1006</v>
      </c>
      <c r="C319" s="476" t="s">
        <v>1007</v>
      </c>
      <c r="D319" s="328" t="s">
        <v>523</v>
      </c>
      <c r="E319" s="488" t="s">
        <v>1008</v>
      </c>
      <c r="F319" s="478" t="s">
        <v>980</v>
      </c>
      <c r="G319" s="479" t="s">
        <v>25</v>
      </c>
      <c r="H319" s="480" t="s">
        <v>13</v>
      </c>
      <c r="I319" s="471">
        <v>1</v>
      </c>
      <c r="J319" s="804">
        <v>4950000</v>
      </c>
      <c r="K319" s="823">
        <f t="shared" si="9"/>
        <v>3960000</v>
      </c>
      <c r="L319" s="748"/>
    </row>
    <row r="320" spans="1:12" s="1" customFormat="1" ht="19.5" customHeight="1">
      <c r="A320" s="437">
        <v>308</v>
      </c>
      <c r="B320" s="758" t="s">
        <v>1498</v>
      </c>
      <c r="C320" s="476" t="s">
        <v>1348</v>
      </c>
      <c r="D320" s="328" t="s">
        <v>1349</v>
      </c>
      <c r="E320" s="488" t="s">
        <v>1499</v>
      </c>
      <c r="F320" s="478" t="s">
        <v>980</v>
      </c>
      <c r="G320" s="479" t="s">
        <v>1340</v>
      </c>
      <c r="H320" s="480" t="s">
        <v>10</v>
      </c>
      <c r="I320" s="489">
        <v>1</v>
      </c>
      <c r="J320" s="804">
        <v>4950000</v>
      </c>
      <c r="K320" s="823">
        <f t="shared" si="9"/>
        <v>3960000</v>
      </c>
      <c r="L320" s="753"/>
    </row>
    <row r="321" spans="1:12" s="1" customFormat="1" ht="19.5" customHeight="1">
      <c r="A321" s="437">
        <v>309</v>
      </c>
      <c r="B321" s="759" t="s">
        <v>993</v>
      </c>
      <c r="C321" s="476" t="s">
        <v>994</v>
      </c>
      <c r="D321" s="328" t="s">
        <v>323</v>
      </c>
      <c r="E321" s="488" t="s">
        <v>995</v>
      </c>
      <c r="F321" s="478" t="s">
        <v>980</v>
      </c>
      <c r="G321" s="479" t="s">
        <v>7</v>
      </c>
      <c r="H321" s="480" t="s">
        <v>8</v>
      </c>
      <c r="I321" s="491">
        <v>1</v>
      </c>
      <c r="J321" s="804">
        <v>4950000</v>
      </c>
      <c r="K321" s="823">
        <f t="shared" si="9"/>
        <v>3960000</v>
      </c>
      <c r="L321" s="748"/>
    </row>
    <row r="322" spans="1:12" s="1" customFormat="1" ht="19.5" customHeight="1">
      <c r="A322" s="437">
        <v>310</v>
      </c>
      <c r="B322" s="759" t="s">
        <v>996</v>
      </c>
      <c r="C322" s="492" t="s">
        <v>997</v>
      </c>
      <c r="D322" s="174" t="s">
        <v>587</v>
      </c>
      <c r="E322" s="493" t="s">
        <v>998</v>
      </c>
      <c r="F322" s="494" t="s">
        <v>980</v>
      </c>
      <c r="G322" s="495" t="s">
        <v>7</v>
      </c>
      <c r="H322" s="496" t="s">
        <v>8</v>
      </c>
      <c r="I322" s="471">
        <v>1</v>
      </c>
      <c r="J322" s="804">
        <v>4950000</v>
      </c>
      <c r="K322" s="823">
        <f t="shared" si="9"/>
        <v>3960000</v>
      </c>
      <c r="L322" s="748"/>
    </row>
    <row r="323" spans="1:12" s="1" customFormat="1" ht="19.5" customHeight="1">
      <c r="A323" s="437">
        <v>311</v>
      </c>
      <c r="B323" s="759" t="s">
        <v>1009</v>
      </c>
      <c r="C323" s="497" t="s">
        <v>1010</v>
      </c>
      <c r="D323" s="174" t="s">
        <v>91</v>
      </c>
      <c r="E323" s="493" t="s">
        <v>1011</v>
      </c>
      <c r="F323" s="494" t="s">
        <v>980</v>
      </c>
      <c r="G323" s="495" t="s">
        <v>7</v>
      </c>
      <c r="H323" s="498" t="s">
        <v>17</v>
      </c>
      <c r="I323" s="489">
        <v>1</v>
      </c>
      <c r="J323" s="804">
        <v>4410000</v>
      </c>
      <c r="K323" s="823">
        <f t="shared" si="9"/>
        <v>3528000</v>
      </c>
      <c r="L323" s="753"/>
    </row>
    <row r="324" spans="1:12" s="1" customFormat="1" ht="19.5" customHeight="1">
      <c r="A324" s="437">
        <v>312</v>
      </c>
      <c r="B324" s="760" t="s">
        <v>1504</v>
      </c>
      <c r="C324" s="470" t="s">
        <v>1350</v>
      </c>
      <c r="D324" s="499" t="s">
        <v>1351</v>
      </c>
      <c r="E324" s="500" t="s">
        <v>1505</v>
      </c>
      <c r="F324" s="501" t="s">
        <v>1377</v>
      </c>
      <c r="G324" s="495" t="s">
        <v>1340</v>
      </c>
      <c r="H324" s="204" t="s">
        <v>10</v>
      </c>
      <c r="I324" s="489">
        <v>1</v>
      </c>
      <c r="J324" s="804">
        <v>3780000</v>
      </c>
      <c r="K324" s="823">
        <f t="shared" ref="K324:K334" si="10">J324/5*4</f>
        <v>3024000</v>
      </c>
      <c r="L324" s="753"/>
    </row>
    <row r="325" spans="1:12" s="1" customFormat="1" ht="19.5" customHeight="1">
      <c r="A325" s="437">
        <v>313</v>
      </c>
      <c r="B325" s="760" t="s">
        <v>1506</v>
      </c>
      <c r="C325" s="470" t="s">
        <v>1352</v>
      </c>
      <c r="D325" s="499" t="s">
        <v>95</v>
      </c>
      <c r="E325" s="500" t="s">
        <v>1507</v>
      </c>
      <c r="F325" s="501" t="s">
        <v>1377</v>
      </c>
      <c r="G325" s="495" t="s">
        <v>1340</v>
      </c>
      <c r="H325" s="204" t="s">
        <v>1385</v>
      </c>
      <c r="I325" s="489">
        <v>1</v>
      </c>
      <c r="J325" s="804">
        <v>3780000</v>
      </c>
      <c r="K325" s="823">
        <f t="shared" si="10"/>
        <v>3024000</v>
      </c>
      <c r="L325" s="753"/>
    </row>
    <row r="326" spans="1:12" s="1" customFormat="1" ht="19.5" customHeight="1">
      <c r="A326" s="437">
        <v>314</v>
      </c>
      <c r="B326" s="760" t="s">
        <v>1508</v>
      </c>
      <c r="C326" s="470" t="s">
        <v>1353</v>
      </c>
      <c r="D326" s="499" t="s">
        <v>313</v>
      </c>
      <c r="E326" s="500" t="s">
        <v>1510</v>
      </c>
      <c r="F326" s="501" t="s">
        <v>1377</v>
      </c>
      <c r="G326" s="495" t="s">
        <v>7</v>
      </c>
      <c r="H326" s="204" t="s">
        <v>1385</v>
      </c>
      <c r="I326" s="489">
        <v>1</v>
      </c>
      <c r="J326" s="804">
        <v>3780000</v>
      </c>
      <c r="K326" s="823">
        <f t="shared" si="10"/>
        <v>3024000</v>
      </c>
      <c r="L326" s="753"/>
    </row>
    <row r="327" spans="1:12" s="1" customFormat="1" ht="19.5" customHeight="1">
      <c r="A327" s="437">
        <v>315</v>
      </c>
      <c r="B327" s="760" t="s">
        <v>1509</v>
      </c>
      <c r="C327" s="470" t="s">
        <v>1354</v>
      </c>
      <c r="D327" s="499" t="s">
        <v>1088</v>
      </c>
      <c r="E327" s="500" t="s">
        <v>1511</v>
      </c>
      <c r="F327" s="501" t="s">
        <v>1377</v>
      </c>
      <c r="G327" s="495" t="s">
        <v>42</v>
      </c>
      <c r="H327" s="204" t="s">
        <v>1385</v>
      </c>
      <c r="I327" s="489">
        <v>1</v>
      </c>
      <c r="J327" s="804">
        <v>3780000</v>
      </c>
      <c r="K327" s="823">
        <f t="shared" si="10"/>
        <v>3024000</v>
      </c>
      <c r="L327" s="753"/>
    </row>
    <row r="328" spans="1:12" s="1" customFormat="1" ht="19.5" customHeight="1">
      <c r="A328" s="437">
        <v>316</v>
      </c>
      <c r="B328" s="760" t="s">
        <v>1512</v>
      </c>
      <c r="C328" s="470" t="s">
        <v>61</v>
      </c>
      <c r="D328" s="499" t="s">
        <v>171</v>
      </c>
      <c r="E328" s="500" t="s">
        <v>1513</v>
      </c>
      <c r="F328" s="501" t="s">
        <v>1377</v>
      </c>
      <c r="G328" s="495" t="s">
        <v>7</v>
      </c>
      <c r="H328" s="204" t="s">
        <v>1385</v>
      </c>
      <c r="I328" s="489">
        <v>1</v>
      </c>
      <c r="J328" s="804">
        <v>3780000</v>
      </c>
      <c r="K328" s="823">
        <f t="shared" si="10"/>
        <v>3024000</v>
      </c>
      <c r="L328" s="753"/>
    </row>
    <row r="329" spans="1:12" s="1" customFormat="1" ht="19.5" customHeight="1">
      <c r="A329" s="437">
        <v>317</v>
      </c>
      <c r="B329" s="760" t="s">
        <v>1514</v>
      </c>
      <c r="C329" s="470" t="s">
        <v>853</v>
      </c>
      <c r="D329" s="499" t="s">
        <v>128</v>
      </c>
      <c r="E329" s="500" t="s">
        <v>1515</v>
      </c>
      <c r="F329" s="501" t="s">
        <v>1377</v>
      </c>
      <c r="G329" s="495" t="s">
        <v>20</v>
      </c>
      <c r="H329" s="204" t="s">
        <v>1516</v>
      </c>
      <c r="I329" s="489">
        <v>1</v>
      </c>
      <c r="J329" s="830">
        <v>3780000</v>
      </c>
      <c r="K329" s="823">
        <f t="shared" si="10"/>
        <v>3024000</v>
      </c>
      <c r="L329" s="753"/>
    </row>
    <row r="330" spans="1:12" s="1" customFormat="1" ht="19.5" customHeight="1">
      <c r="A330" s="437">
        <v>318</v>
      </c>
      <c r="B330" s="758" t="s">
        <v>1744</v>
      </c>
      <c r="C330" s="736" t="s">
        <v>1745</v>
      </c>
      <c r="D330" s="723" t="s">
        <v>688</v>
      </c>
      <c r="E330" s="737" t="s">
        <v>1746</v>
      </c>
      <c r="F330" s="738" t="s">
        <v>1377</v>
      </c>
      <c r="G330" s="600" t="s">
        <v>20</v>
      </c>
      <c r="H330" s="739" t="s">
        <v>17</v>
      </c>
      <c r="I330" s="489">
        <v>1</v>
      </c>
      <c r="J330" s="831">
        <v>3780000</v>
      </c>
      <c r="K330" s="823">
        <f t="shared" si="10"/>
        <v>3024000</v>
      </c>
      <c r="L330" s="754"/>
    </row>
    <row r="331" spans="1:12" s="1" customFormat="1" ht="19.5" customHeight="1">
      <c r="A331" s="437">
        <v>319</v>
      </c>
      <c r="B331" s="760" t="s">
        <v>1517</v>
      </c>
      <c r="C331" s="470" t="s">
        <v>240</v>
      </c>
      <c r="D331" s="499" t="s">
        <v>697</v>
      </c>
      <c r="E331" s="500" t="s">
        <v>1518</v>
      </c>
      <c r="F331" s="501" t="s">
        <v>1377</v>
      </c>
      <c r="G331" s="495" t="s">
        <v>206</v>
      </c>
      <c r="H331" s="204" t="s">
        <v>1385</v>
      </c>
      <c r="I331" s="489">
        <v>1</v>
      </c>
      <c r="J331" s="832">
        <v>3780000</v>
      </c>
      <c r="K331" s="823">
        <f t="shared" si="10"/>
        <v>3024000</v>
      </c>
      <c r="L331" s="753"/>
    </row>
    <row r="332" spans="1:12" s="1" customFormat="1" ht="19.5" customHeight="1">
      <c r="A332" s="437">
        <v>320</v>
      </c>
      <c r="B332" s="760" t="s">
        <v>1519</v>
      </c>
      <c r="C332" s="470" t="s">
        <v>1175</v>
      </c>
      <c r="D332" s="499" t="s">
        <v>51</v>
      </c>
      <c r="E332" s="500" t="s">
        <v>1520</v>
      </c>
      <c r="F332" s="501" t="s">
        <v>1377</v>
      </c>
      <c r="G332" s="495" t="s">
        <v>20</v>
      </c>
      <c r="H332" s="204" t="s">
        <v>1385</v>
      </c>
      <c r="I332" s="489">
        <v>1</v>
      </c>
      <c r="J332" s="804">
        <v>3060000</v>
      </c>
      <c r="K332" s="823">
        <f t="shared" si="10"/>
        <v>2448000</v>
      </c>
      <c r="L332" s="753"/>
    </row>
    <row r="333" spans="1:12" s="1" customFormat="1" ht="19.5" customHeight="1">
      <c r="A333" s="437">
        <v>321</v>
      </c>
      <c r="B333" s="760" t="s">
        <v>1521</v>
      </c>
      <c r="C333" s="470" t="s">
        <v>240</v>
      </c>
      <c r="D333" s="499" t="s">
        <v>251</v>
      </c>
      <c r="E333" s="500" t="s">
        <v>1522</v>
      </c>
      <c r="F333" s="501" t="s">
        <v>1377</v>
      </c>
      <c r="G333" s="495" t="s">
        <v>20</v>
      </c>
      <c r="H333" s="204" t="s">
        <v>1385</v>
      </c>
      <c r="I333" s="489">
        <v>1</v>
      </c>
      <c r="J333" s="804">
        <v>3780000</v>
      </c>
      <c r="K333" s="823">
        <f t="shared" si="10"/>
        <v>3024000</v>
      </c>
      <c r="L333" s="753"/>
    </row>
    <row r="334" spans="1:12" s="1" customFormat="1" ht="19.5" customHeight="1">
      <c r="A334" s="437">
        <v>322</v>
      </c>
      <c r="B334" s="760" t="s">
        <v>1523</v>
      </c>
      <c r="C334" s="470" t="s">
        <v>1070</v>
      </c>
      <c r="D334" s="499" t="s">
        <v>305</v>
      </c>
      <c r="E334" s="500" t="s">
        <v>1524</v>
      </c>
      <c r="F334" s="501" t="s">
        <v>1377</v>
      </c>
      <c r="G334" s="495" t="s">
        <v>42</v>
      </c>
      <c r="H334" s="204" t="s">
        <v>10</v>
      </c>
      <c r="I334" s="489">
        <v>1</v>
      </c>
      <c r="J334" s="804">
        <v>3780000</v>
      </c>
      <c r="K334" s="823">
        <f t="shared" si="10"/>
        <v>3024000</v>
      </c>
      <c r="L334" s="753"/>
    </row>
    <row r="335" spans="1:12" s="1" customFormat="1" ht="19.5" customHeight="1">
      <c r="A335" s="437">
        <v>323</v>
      </c>
      <c r="B335" s="760" t="s">
        <v>1527</v>
      </c>
      <c r="C335" s="470" t="s">
        <v>1355</v>
      </c>
      <c r="D335" s="499" t="s">
        <v>71</v>
      </c>
      <c r="E335" s="500" t="s">
        <v>1528</v>
      </c>
      <c r="F335" s="501" t="s">
        <v>1378</v>
      </c>
      <c r="G335" s="495" t="s">
        <v>299</v>
      </c>
      <c r="H335" s="204" t="s">
        <v>1385</v>
      </c>
      <c r="I335" s="489">
        <v>1</v>
      </c>
      <c r="J335" s="804">
        <v>3780000</v>
      </c>
      <c r="K335" s="823">
        <f t="shared" si="9"/>
        <v>3024000</v>
      </c>
      <c r="L335" s="753"/>
    </row>
    <row r="336" spans="1:12" s="1" customFormat="1" ht="19.5" customHeight="1">
      <c r="A336" s="437">
        <v>324</v>
      </c>
      <c r="B336" s="760" t="s">
        <v>1529</v>
      </c>
      <c r="C336" s="470" t="s">
        <v>1356</v>
      </c>
      <c r="D336" s="499" t="s">
        <v>1357</v>
      </c>
      <c r="E336" s="500" t="s">
        <v>1530</v>
      </c>
      <c r="F336" s="501" t="s">
        <v>1378</v>
      </c>
      <c r="G336" s="495" t="s">
        <v>20</v>
      </c>
      <c r="H336" s="204" t="s">
        <v>10</v>
      </c>
      <c r="I336" s="489">
        <v>1</v>
      </c>
      <c r="J336" s="804">
        <v>3780000</v>
      </c>
      <c r="K336" s="823">
        <f t="shared" si="9"/>
        <v>3024000</v>
      </c>
      <c r="L336" s="753"/>
    </row>
    <row r="337" spans="1:12" s="1" customFormat="1" ht="19.5" customHeight="1">
      <c r="A337" s="437">
        <v>325</v>
      </c>
      <c r="B337" s="760" t="s">
        <v>1531</v>
      </c>
      <c r="C337" s="470" t="s">
        <v>31</v>
      </c>
      <c r="D337" s="499" t="s">
        <v>1358</v>
      </c>
      <c r="E337" s="500" t="s">
        <v>1532</v>
      </c>
      <c r="F337" s="501" t="s">
        <v>1378</v>
      </c>
      <c r="G337" s="495" t="s">
        <v>20</v>
      </c>
      <c r="H337" s="204" t="s">
        <v>10</v>
      </c>
      <c r="I337" s="489">
        <v>1</v>
      </c>
      <c r="J337" s="804">
        <v>3780000</v>
      </c>
      <c r="K337" s="823">
        <f t="shared" si="9"/>
        <v>3024000</v>
      </c>
      <c r="L337" s="753"/>
    </row>
    <row r="338" spans="1:12" s="1" customFormat="1" ht="19.5" customHeight="1">
      <c r="A338" s="437">
        <v>326</v>
      </c>
      <c r="B338" s="760" t="s">
        <v>1533</v>
      </c>
      <c r="C338" s="470" t="s">
        <v>1359</v>
      </c>
      <c r="D338" s="499" t="s">
        <v>1360</v>
      </c>
      <c r="E338" s="500" t="s">
        <v>1534</v>
      </c>
      <c r="F338" s="501" t="s">
        <v>1378</v>
      </c>
      <c r="G338" s="495" t="s">
        <v>20</v>
      </c>
      <c r="H338" s="204" t="s">
        <v>1385</v>
      </c>
      <c r="I338" s="489">
        <v>1</v>
      </c>
      <c r="J338" s="804">
        <v>3780000</v>
      </c>
      <c r="K338" s="823">
        <f t="shared" si="9"/>
        <v>3024000</v>
      </c>
      <c r="L338" s="753"/>
    </row>
    <row r="339" spans="1:12" s="1" customFormat="1" ht="19.5" customHeight="1">
      <c r="A339" s="437">
        <v>327</v>
      </c>
      <c r="B339" s="760" t="s">
        <v>1537</v>
      </c>
      <c r="C339" s="470" t="s">
        <v>1361</v>
      </c>
      <c r="D339" s="499" t="s">
        <v>95</v>
      </c>
      <c r="E339" s="500" t="s">
        <v>1179</v>
      </c>
      <c r="F339" s="501" t="s">
        <v>1379</v>
      </c>
      <c r="G339" s="495" t="s">
        <v>7</v>
      </c>
      <c r="H339" s="204" t="s">
        <v>10</v>
      </c>
      <c r="I339" s="489">
        <v>1</v>
      </c>
      <c r="J339" s="804">
        <v>3780000</v>
      </c>
      <c r="K339" s="823">
        <f>J339/5*4</f>
        <v>3024000</v>
      </c>
      <c r="L339" s="753"/>
    </row>
    <row r="340" spans="1:12" s="1" customFormat="1" ht="19.5" customHeight="1">
      <c r="A340" s="437">
        <v>328</v>
      </c>
      <c r="B340" s="933" t="s">
        <v>1538</v>
      </c>
      <c r="C340" s="934" t="s">
        <v>1362</v>
      </c>
      <c r="D340" s="935" t="s">
        <v>860</v>
      </c>
      <c r="E340" s="936" t="s">
        <v>1539</v>
      </c>
      <c r="F340" s="937" t="s">
        <v>1379</v>
      </c>
      <c r="G340" s="938" t="s">
        <v>7</v>
      </c>
      <c r="H340" s="939" t="s">
        <v>10</v>
      </c>
      <c r="I340" s="940">
        <v>1</v>
      </c>
      <c r="J340" s="941">
        <v>3780000</v>
      </c>
      <c r="K340" s="942">
        <f>J340/5*4</f>
        <v>3024000</v>
      </c>
      <c r="L340" s="943"/>
    </row>
    <row r="341" spans="1:12" s="1" customFormat="1" ht="19.5" customHeight="1">
      <c r="A341" s="437">
        <v>329</v>
      </c>
      <c r="B341" s="923" t="s">
        <v>1540</v>
      </c>
      <c r="C341" s="924" t="s">
        <v>143</v>
      </c>
      <c r="D341" s="925" t="s">
        <v>32</v>
      </c>
      <c r="E341" s="926" t="s">
        <v>1541</v>
      </c>
      <c r="F341" s="927" t="s">
        <v>1379</v>
      </c>
      <c r="G341" s="928" t="s">
        <v>7</v>
      </c>
      <c r="H341" s="929" t="s">
        <v>1385</v>
      </c>
      <c r="I341" s="930">
        <v>1</v>
      </c>
      <c r="J341" s="768">
        <v>3780000</v>
      </c>
      <c r="K341" s="931">
        <f>J341/5*4</f>
        <v>3024000</v>
      </c>
      <c r="L341" s="932"/>
    </row>
    <row r="342" spans="1:12" s="1" customFormat="1" ht="19.5" customHeight="1">
      <c r="A342" s="437">
        <v>330</v>
      </c>
      <c r="B342" s="758" t="s">
        <v>1747</v>
      </c>
      <c r="C342" s="470" t="s">
        <v>1748</v>
      </c>
      <c r="D342" s="499" t="s">
        <v>1749</v>
      </c>
      <c r="E342" s="500" t="s">
        <v>1750</v>
      </c>
      <c r="F342" s="501" t="s">
        <v>1379</v>
      </c>
      <c r="G342" s="495" t="s">
        <v>20</v>
      </c>
      <c r="H342" s="204" t="s">
        <v>8</v>
      </c>
      <c r="I342" s="742">
        <v>1</v>
      </c>
      <c r="J342" s="833">
        <v>3780000</v>
      </c>
      <c r="K342" s="834">
        <f>J342/5*4</f>
        <v>3024000</v>
      </c>
      <c r="L342" s="754"/>
    </row>
    <row r="343" spans="1:12" s="1" customFormat="1" ht="19.5" customHeight="1">
      <c r="A343" s="437">
        <v>331</v>
      </c>
      <c r="B343" s="760" t="s">
        <v>1546</v>
      </c>
      <c r="C343" s="470" t="s">
        <v>1363</v>
      </c>
      <c r="D343" s="499" t="s">
        <v>16</v>
      </c>
      <c r="E343" s="500" t="s">
        <v>1547</v>
      </c>
      <c r="F343" s="501" t="s">
        <v>1380</v>
      </c>
      <c r="G343" s="495" t="s">
        <v>7</v>
      </c>
      <c r="H343" s="204" t="s">
        <v>1385</v>
      </c>
      <c r="I343" s="489">
        <v>1</v>
      </c>
      <c r="J343" s="793">
        <v>3780000</v>
      </c>
      <c r="K343" s="823">
        <f t="shared" si="9"/>
        <v>3024000</v>
      </c>
      <c r="L343" s="753"/>
    </row>
    <row r="344" spans="1:12" s="1" customFormat="1" ht="19.5" customHeight="1">
      <c r="A344" s="437">
        <v>332</v>
      </c>
      <c r="B344" s="760" t="s">
        <v>1548</v>
      </c>
      <c r="C344" s="470" t="s">
        <v>1364</v>
      </c>
      <c r="D344" s="499" t="s">
        <v>54</v>
      </c>
      <c r="E344" s="500" t="s">
        <v>1549</v>
      </c>
      <c r="F344" s="501" t="s">
        <v>1380</v>
      </c>
      <c r="G344" s="495" t="s">
        <v>7</v>
      </c>
      <c r="H344" s="204" t="s">
        <v>10</v>
      </c>
      <c r="I344" s="489">
        <v>1</v>
      </c>
      <c r="J344" s="804">
        <v>3060000</v>
      </c>
      <c r="K344" s="823">
        <f t="shared" si="9"/>
        <v>2448000</v>
      </c>
      <c r="L344" s="753"/>
    </row>
    <row r="345" spans="1:12" s="1" customFormat="1" ht="19.5" customHeight="1">
      <c r="A345" s="437">
        <v>333</v>
      </c>
      <c r="B345" s="760" t="s">
        <v>1550</v>
      </c>
      <c r="C345" s="470" t="s">
        <v>1365</v>
      </c>
      <c r="D345" s="499" t="s">
        <v>398</v>
      </c>
      <c r="E345" s="500" t="s">
        <v>1551</v>
      </c>
      <c r="F345" s="501" t="s">
        <v>1380</v>
      </c>
      <c r="G345" s="495" t="s">
        <v>20</v>
      </c>
      <c r="H345" s="204" t="s">
        <v>1385</v>
      </c>
      <c r="I345" s="489">
        <v>1</v>
      </c>
      <c r="J345" s="804">
        <v>3780000</v>
      </c>
      <c r="K345" s="823">
        <f t="shared" si="9"/>
        <v>3024000</v>
      </c>
      <c r="L345" s="753"/>
    </row>
    <row r="346" spans="1:12" s="1" customFormat="1" ht="19.5" customHeight="1">
      <c r="A346" s="437">
        <v>334</v>
      </c>
      <c r="B346" s="760" t="s">
        <v>1552</v>
      </c>
      <c r="C346" s="470" t="s">
        <v>31</v>
      </c>
      <c r="D346" s="499" t="s">
        <v>1366</v>
      </c>
      <c r="E346" s="500" t="s">
        <v>1553</v>
      </c>
      <c r="F346" s="501" t="s">
        <v>1380</v>
      </c>
      <c r="G346" s="495" t="s">
        <v>20</v>
      </c>
      <c r="H346" s="204" t="s">
        <v>1385</v>
      </c>
      <c r="I346" s="489">
        <v>1</v>
      </c>
      <c r="J346" s="804">
        <v>3780000</v>
      </c>
      <c r="K346" s="823">
        <f t="shared" si="9"/>
        <v>3024000</v>
      </c>
      <c r="L346" s="753"/>
    </row>
    <row r="347" spans="1:12" s="1" customFormat="1" ht="19.5" customHeight="1">
      <c r="A347" s="437">
        <v>335</v>
      </c>
      <c r="B347" s="760" t="s">
        <v>1554</v>
      </c>
      <c r="C347" s="892" t="s">
        <v>31</v>
      </c>
      <c r="D347" s="499" t="s">
        <v>78</v>
      </c>
      <c r="E347" s="500" t="s">
        <v>1555</v>
      </c>
      <c r="F347" s="501" t="s">
        <v>1380</v>
      </c>
      <c r="G347" s="495" t="s">
        <v>299</v>
      </c>
      <c r="H347" s="204" t="s">
        <v>1385</v>
      </c>
      <c r="I347" s="489">
        <v>1</v>
      </c>
      <c r="J347" s="804">
        <v>3780000</v>
      </c>
      <c r="K347" s="823">
        <f t="shared" si="9"/>
        <v>3024000</v>
      </c>
      <c r="L347" s="753"/>
    </row>
    <row r="348" spans="1:12" s="1" customFormat="1" ht="19.5" customHeight="1">
      <c r="A348" s="437">
        <v>336</v>
      </c>
      <c r="B348" s="760" t="s">
        <v>1558</v>
      </c>
      <c r="C348" s="892" t="s">
        <v>1367</v>
      </c>
      <c r="D348" s="502" t="s">
        <v>219</v>
      </c>
      <c r="E348" s="503" t="s">
        <v>1559</v>
      </c>
      <c r="F348" s="504" t="s">
        <v>1381</v>
      </c>
      <c r="G348" s="495" t="s">
        <v>7</v>
      </c>
      <c r="H348" s="204" t="s">
        <v>1385</v>
      </c>
      <c r="I348" s="505">
        <v>1</v>
      </c>
      <c r="J348" s="804">
        <v>3780000</v>
      </c>
      <c r="K348" s="823">
        <f t="shared" si="9"/>
        <v>3024000</v>
      </c>
      <c r="L348" s="753"/>
    </row>
    <row r="349" spans="1:12" s="1" customFormat="1" ht="19.5" customHeight="1">
      <c r="A349" s="437">
        <v>337</v>
      </c>
      <c r="B349" s="760" t="s">
        <v>1560</v>
      </c>
      <c r="C349" s="892" t="s">
        <v>1368</v>
      </c>
      <c r="D349" s="502" t="s">
        <v>68</v>
      </c>
      <c r="E349" s="503" t="s">
        <v>1561</v>
      </c>
      <c r="F349" s="506" t="s">
        <v>1381</v>
      </c>
      <c r="G349" s="495" t="s">
        <v>7</v>
      </c>
      <c r="H349" s="204" t="s">
        <v>1385</v>
      </c>
      <c r="I349" s="505">
        <v>1</v>
      </c>
      <c r="J349" s="804">
        <v>3780000</v>
      </c>
      <c r="K349" s="823">
        <f t="shared" si="9"/>
        <v>3024000</v>
      </c>
      <c r="L349" s="753"/>
    </row>
    <row r="350" spans="1:12" s="1" customFormat="1" ht="19.5" customHeight="1">
      <c r="A350" s="437">
        <v>338</v>
      </c>
      <c r="B350" s="760" t="s">
        <v>1562</v>
      </c>
      <c r="C350" s="892" t="s">
        <v>1369</v>
      </c>
      <c r="D350" s="232" t="s">
        <v>1370</v>
      </c>
      <c r="E350" s="507" t="s">
        <v>1563</v>
      </c>
      <c r="F350" s="508" t="s">
        <v>1381</v>
      </c>
      <c r="G350" s="360" t="s">
        <v>42</v>
      </c>
      <c r="H350" s="509" t="s">
        <v>1385</v>
      </c>
      <c r="I350" s="490">
        <v>1</v>
      </c>
      <c r="J350" s="804">
        <v>3780000</v>
      </c>
      <c r="K350" s="823">
        <f t="shared" si="9"/>
        <v>3024000</v>
      </c>
      <c r="L350" s="753"/>
    </row>
    <row r="351" spans="1:12" s="1" customFormat="1" ht="19.5" customHeight="1">
      <c r="A351" s="437">
        <v>339</v>
      </c>
      <c r="B351" s="760" t="s">
        <v>1564</v>
      </c>
      <c r="C351" s="201" t="s">
        <v>1371</v>
      </c>
      <c r="D351" s="232" t="s">
        <v>251</v>
      </c>
      <c r="E351" s="503" t="s">
        <v>1565</v>
      </c>
      <c r="F351" s="508" t="s">
        <v>1381</v>
      </c>
      <c r="G351" s="360" t="s">
        <v>7</v>
      </c>
      <c r="H351" s="204" t="s">
        <v>1385</v>
      </c>
      <c r="I351" s="505">
        <v>1</v>
      </c>
      <c r="J351" s="804">
        <v>3780000</v>
      </c>
      <c r="K351" s="823">
        <f t="shared" si="9"/>
        <v>3024000</v>
      </c>
      <c r="L351" s="753"/>
    </row>
    <row r="352" spans="1:12" s="1" customFormat="1" ht="19.5" customHeight="1">
      <c r="A352" s="437">
        <v>340</v>
      </c>
      <c r="B352" s="760" t="s">
        <v>1574</v>
      </c>
      <c r="C352" s="201" t="s">
        <v>1575</v>
      </c>
      <c r="D352" s="232" t="s">
        <v>79</v>
      </c>
      <c r="E352" s="503" t="s">
        <v>1497</v>
      </c>
      <c r="F352" s="508" t="s">
        <v>1576</v>
      </c>
      <c r="G352" s="360" t="s">
        <v>7</v>
      </c>
      <c r="H352" s="204" t="s">
        <v>17</v>
      </c>
      <c r="I352" s="505">
        <v>1</v>
      </c>
      <c r="J352" s="804">
        <v>3780000</v>
      </c>
      <c r="K352" s="823">
        <f t="shared" si="9"/>
        <v>3024000</v>
      </c>
      <c r="L352" s="753"/>
    </row>
    <row r="353" spans="1:12" s="1" customFormat="1" ht="19.5" customHeight="1">
      <c r="A353" s="437">
        <v>341</v>
      </c>
      <c r="B353" s="760" t="s">
        <v>1566</v>
      </c>
      <c r="C353" s="201" t="s">
        <v>1372</v>
      </c>
      <c r="D353" s="232" t="s">
        <v>1373</v>
      </c>
      <c r="E353" s="503" t="s">
        <v>1567</v>
      </c>
      <c r="F353" s="508" t="s">
        <v>1382</v>
      </c>
      <c r="G353" s="360" t="s">
        <v>1384</v>
      </c>
      <c r="H353" s="204" t="s">
        <v>1385</v>
      </c>
      <c r="I353" s="505">
        <v>1</v>
      </c>
      <c r="J353" s="804">
        <v>3780000</v>
      </c>
      <c r="K353" s="823">
        <f t="shared" si="9"/>
        <v>3024000</v>
      </c>
      <c r="L353" s="753"/>
    </row>
    <row r="354" spans="1:12" s="1" customFormat="1" ht="19.5" customHeight="1">
      <c r="A354" s="437">
        <v>342</v>
      </c>
      <c r="B354" s="760" t="s">
        <v>1568</v>
      </c>
      <c r="C354" s="201" t="s">
        <v>489</v>
      </c>
      <c r="D354" s="232" t="s">
        <v>1374</v>
      </c>
      <c r="E354" s="503" t="s">
        <v>1569</v>
      </c>
      <c r="F354" s="508" t="s">
        <v>1382</v>
      </c>
      <c r="G354" s="360" t="s">
        <v>49</v>
      </c>
      <c r="H354" s="204" t="s">
        <v>10</v>
      </c>
      <c r="I354" s="505">
        <v>1</v>
      </c>
      <c r="J354" s="804">
        <v>3780000</v>
      </c>
      <c r="K354" s="823">
        <f t="shared" si="9"/>
        <v>3024000</v>
      </c>
      <c r="L354" s="753"/>
    </row>
    <row r="355" spans="1:12" s="1" customFormat="1" ht="19.5" customHeight="1">
      <c r="A355" s="437">
        <v>343</v>
      </c>
      <c r="B355" s="760" t="s">
        <v>1570</v>
      </c>
      <c r="C355" s="201" t="s">
        <v>1375</v>
      </c>
      <c r="D355" s="232" t="s">
        <v>784</v>
      </c>
      <c r="E355" s="503" t="s">
        <v>1571</v>
      </c>
      <c r="F355" s="508" t="s">
        <v>1382</v>
      </c>
      <c r="G355" s="360" t="s">
        <v>42</v>
      </c>
      <c r="H355" s="204" t="s">
        <v>10</v>
      </c>
      <c r="I355" s="505">
        <v>1</v>
      </c>
      <c r="J355" s="804">
        <v>3780000</v>
      </c>
      <c r="K355" s="823">
        <f t="shared" si="9"/>
        <v>3024000</v>
      </c>
      <c r="L355" s="753"/>
    </row>
    <row r="356" spans="1:12" s="1" customFormat="1" ht="19.5" customHeight="1">
      <c r="A356" s="437">
        <v>344</v>
      </c>
      <c r="B356" s="761" t="s">
        <v>1572</v>
      </c>
      <c r="C356" s="201" t="s">
        <v>98</v>
      </c>
      <c r="D356" s="232" t="s">
        <v>62</v>
      </c>
      <c r="E356" s="507" t="s">
        <v>1573</v>
      </c>
      <c r="F356" s="508" t="s">
        <v>1382</v>
      </c>
      <c r="G356" s="360" t="s">
        <v>7</v>
      </c>
      <c r="H356" s="509" t="s">
        <v>1385</v>
      </c>
      <c r="I356" s="490">
        <v>1</v>
      </c>
      <c r="J356" s="804">
        <v>3780000</v>
      </c>
      <c r="K356" s="823">
        <f t="shared" si="9"/>
        <v>3024000</v>
      </c>
      <c r="L356" s="753"/>
    </row>
    <row r="357" spans="1:12" s="1" customFormat="1" ht="19.5" customHeight="1">
      <c r="A357" s="437">
        <v>345</v>
      </c>
      <c r="B357" s="431" t="s">
        <v>1577</v>
      </c>
      <c r="C357" s="304" t="s">
        <v>1376</v>
      </c>
      <c r="D357" s="510" t="s">
        <v>251</v>
      </c>
      <c r="E357" s="511" t="s">
        <v>1578</v>
      </c>
      <c r="F357" s="512" t="s">
        <v>1383</v>
      </c>
      <c r="G357" s="360" t="s">
        <v>7</v>
      </c>
      <c r="H357" s="509" t="s">
        <v>1385</v>
      </c>
      <c r="I357" s="490">
        <v>1</v>
      </c>
      <c r="J357" s="835">
        <v>3780000</v>
      </c>
      <c r="K357" s="823">
        <f t="shared" si="9"/>
        <v>3024000</v>
      </c>
      <c r="L357" s="755"/>
    </row>
    <row r="358" spans="1:12" s="16" customFormat="1" ht="19.5" customHeight="1">
      <c r="A358" s="1021" t="s">
        <v>1301</v>
      </c>
      <c r="B358" s="1022"/>
      <c r="C358" s="1022"/>
      <c r="D358" s="1022"/>
      <c r="E358" s="1022"/>
      <c r="F358" s="1022"/>
      <c r="G358" s="1022"/>
      <c r="H358" s="1023"/>
      <c r="I358" s="683"/>
      <c r="J358" s="765">
        <f>SUM(J12:J357)</f>
        <v>1679086656</v>
      </c>
      <c r="K358" s="765">
        <f>SUM(K12:K357)</f>
        <v>1165740796.8000007</v>
      </c>
      <c r="L358" s="756"/>
    </row>
    <row r="359" spans="1:12" s="2" customFormat="1" ht="21" customHeight="1">
      <c r="B359" s="715" t="s">
        <v>1764</v>
      </c>
      <c r="C359" s="715"/>
      <c r="D359" s="715"/>
      <c r="E359" s="716"/>
      <c r="F359" s="715"/>
      <c r="G359" s="717"/>
      <c r="H359" s="715"/>
      <c r="I359" s="717"/>
      <c r="J359" s="836"/>
      <c r="K359" s="836"/>
      <c r="L359" s="714"/>
    </row>
    <row r="360" spans="1:12" s="2" customFormat="1" ht="6" customHeight="1">
      <c r="E360" s="14"/>
      <c r="G360" s="15"/>
      <c r="I360" s="15"/>
      <c r="J360" s="837"/>
      <c r="K360" s="837"/>
      <c r="L360" s="714"/>
    </row>
    <row r="361" spans="1:12" s="2" customFormat="1" ht="21.75" customHeight="1">
      <c r="A361" s="968" t="s">
        <v>1739</v>
      </c>
      <c r="B361" s="968"/>
      <c r="C361" s="968"/>
      <c r="D361" s="16"/>
      <c r="E361" s="1019" t="s">
        <v>1732</v>
      </c>
      <c r="F361" s="1019"/>
      <c r="G361" s="1019"/>
      <c r="H361" s="1019"/>
      <c r="I361" s="1016" t="s">
        <v>1737</v>
      </c>
      <c r="J361" s="1016"/>
      <c r="K361" s="1016"/>
      <c r="L361" s="1016"/>
    </row>
    <row r="362" spans="1:12" s="2" customFormat="1" ht="15" customHeight="1">
      <c r="A362" s="16"/>
      <c r="B362" s="16"/>
      <c r="C362" s="16"/>
      <c r="D362" s="16"/>
      <c r="E362" s="1019" t="s">
        <v>1733</v>
      </c>
      <c r="F362" s="1019"/>
      <c r="G362" s="1019"/>
      <c r="H362" s="1019"/>
      <c r="I362" s="1016" t="s">
        <v>1738</v>
      </c>
      <c r="J362" s="1016"/>
      <c r="K362" s="1016"/>
      <c r="L362" s="1016"/>
    </row>
    <row r="363" spans="1:12" s="2" customFormat="1" ht="14.25" customHeight="1">
      <c r="A363" s="16"/>
      <c r="B363" s="16"/>
      <c r="C363" s="16"/>
      <c r="D363" s="16"/>
      <c r="E363" s="93"/>
      <c r="F363" s="16"/>
      <c r="G363" s="678"/>
      <c r="H363" s="16"/>
      <c r="I363" s="678"/>
      <c r="J363" s="838"/>
      <c r="K363" s="731"/>
      <c r="L363" s="718"/>
    </row>
    <row r="364" spans="1:12" s="2" customFormat="1" ht="14.25" customHeight="1">
      <c r="A364" s="16"/>
      <c r="B364" s="16"/>
      <c r="C364" s="16"/>
      <c r="D364" s="16"/>
      <c r="E364" s="93"/>
      <c r="F364" s="16"/>
      <c r="G364" s="678"/>
      <c r="H364" s="16"/>
      <c r="I364" s="678"/>
      <c r="J364" s="838"/>
      <c r="K364" s="731"/>
      <c r="L364" s="718"/>
    </row>
    <row r="365" spans="1:12" s="2" customFormat="1" ht="14.25" customHeight="1">
      <c r="A365" s="16"/>
      <c r="B365" s="16"/>
      <c r="C365" s="16"/>
      <c r="D365" s="16"/>
      <c r="E365" s="93"/>
      <c r="F365" s="16"/>
      <c r="G365" s="678"/>
      <c r="H365" s="16"/>
      <c r="I365" s="678"/>
      <c r="J365" s="731"/>
      <c r="K365" s="731"/>
      <c r="L365" s="718"/>
    </row>
    <row r="366" spans="1:12" s="2" customFormat="1" ht="14.25" customHeight="1">
      <c r="A366" s="16"/>
      <c r="B366" s="16"/>
      <c r="C366" s="16"/>
      <c r="D366" s="16"/>
      <c r="E366" s="93"/>
      <c r="F366" s="16"/>
      <c r="G366" s="681"/>
      <c r="H366" s="16"/>
      <c r="I366" s="681"/>
      <c r="J366" s="731"/>
      <c r="K366" s="731"/>
      <c r="L366" s="718"/>
    </row>
    <row r="367" spans="1:12" s="2" customFormat="1" ht="14.25" customHeight="1">
      <c r="A367" s="16"/>
      <c r="B367" s="16"/>
      <c r="C367" s="16"/>
      <c r="D367" s="16"/>
      <c r="E367" s="93"/>
      <c r="F367" s="16"/>
      <c r="G367" s="678"/>
      <c r="H367" s="16"/>
      <c r="I367" s="678"/>
      <c r="J367" s="731"/>
      <c r="K367" s="731"/>
      <c r="L367" s="718"/>
    </row>
    <row r="368" spans="1:12" s="2" customFormat="1" ht="24.75" customHeight="1">
      <c r="A368" s="968" t="s">
        <v>1734</v>
      </c>
      <c r="B368" s="968"/>
      <c r="C368" s="968"/>
      <c r="D368" s="16"/>
      <c r="E368" s="968" t="s">
        <v>1740</v>
      </c>
      <c r="F368" s="968"/>
      <c r="G368" s="968"/>
      <c r="H368" s="968"/>
      <c r="I368" s="1016" t="s">
        <v>1736</v>
      </c>
      <c r="J368" s="1016"/>
      <c r="K368" s="1016"/>
      <c r="L368" s="1016"/>
    </row>
    <row r="369" spans="1:12" s="2" customFormat="1">
      <c r="A369" s="16"/>
      <c r="B369" s="16"/>
      <c r="C369" s="16"/>
      <c r="D369" s="16"/>
      <c r="E369" s="93"/>
      <c r="F369" s="16"/>
      <c r="G369" s="678"/>
      <c r="H369" s="16"/>
      <c r="I369" s="678"/>
      <c r="J369" s="731"/>
      <c r="K369" s="731"/>
      <c r="L369" s="718"/>
    </row>
    <row r="370" spans="1:12" s="2" customFormat="1">
      <c r="E370" s="14"/>
      <c r="G370" s="15"/>
      <c r="I370" s="15"/>
      <c r="J370" s="837"/>
      <c r="K370" s="837"/>
      <c r="L370" s="714"/>
    </row>
    <row r="371" spans="1:12" s="2" customFormat="1">
      <c r="E371" s="14"/>
      <c r="G371" s="15"/>
      <c r="I371" s="15"/>
      <c r="J371" s="837"/>
      <c r="K371" s="837"/>
      <c r="L371" s="714"/>
    </row>
    <row r="372" spans="1:12" s="2" customFormat="1">
      <c r="E372" s="14"/>
      <c r="G372" s="15"/>
      <c r="I372" s="15"/>
      <c r="J372" s="837"/>
      <c r="K372" s="837"/>
      <c r="L372" s="714"/>
    </row>
    <row r="373" spans="1:12" s="2" customFormat="1">
      <c r="E373" s="14"/>
      <c r="G373" s="15"/>
      <c r="I373" s="15"/>
      <c r="J373" s="837"/>
      <c r="K373" s="837"/>
      <c r="L373" s="714"/>
    </row>
    <row r="374" spans="1:12" s="2" customFormat="1">
      <c r="E374" s="14"/>
      <c r="G374" s="15"/>
      <c r="I374" s="15"/>
      <c r="J374" s="837"/>
      <c r="K374" s="837"/>
      <c r="L374" s="714"/>
    </row>
  </sheetData>
  <sortState ref="A322:M332">
    <sortCondition ref="D322:D332"/>
  </sortState>
  <mergeCells count="24">
    <mergeCell ref="K7:L7"/>
    <mergeCell ref="A4:L4"/>
    <mergeCell ref="A5:L5"/>
    <mergeCell ref="A358:H358"/>
    <mergeCell ref="J9:J10"/>
    <mergeCell ref="K9:K10"/>
    <mergeCell ref="A6:L6"/>
    <mergeCell ref="A9:A10"/>
    <mergeCell ref="B9:B10"/>
    <mergeCell ref="C9:C10"/>
    <mergeCell ref="D9:D10"/>
    <mergeCell ref="E9:E10"/>
    <mergeCell ref="G9:H10"/>
    <mergeCell ref="F9:F10"/>
    <mergeCell ref="I9:I10"/>
    <mergeCell ref="I368:L368"/>
    <mergeCell ref="E368:H368"/>
    <mergeCell ref="A361:C361"/>
    <mergeCell ref="A368:C368"/>
    <mergeCell ref="L9:L10"/>
    <mergeCell ref="I362:L362"/>
    <mergeCell ref="I361:L361"/>
    <mergeCell ref="E361:H361"/>
    <mergeCell ref="E362:H362"/>
  </mergeCells>
  <pageMargins left="0.21" right="0.19" top="0.43" bottom="0.39" header="0.3" footer="0.3"/>
  <pageSetup paperSize="9" scale="90" orientation="landscape" horizontalDpi="180" verticalDpi="180" r:id="rId1"/>
  <drawing r:id="rId2"/>
</worksheet>
</file>

<file path=xl/worksheets/sheet4.xml><?xml version="1.0" encoding="utf-8"?>
<worksheet xmlns="http://schemas.openxmlformats.org/spreadsheetml/2006/main" xmlns:r="http://schemas.openxmlformats.org/officeDocument/2006/relationships">
  <dimension ref="A1:AP144"/>
  <sheetViews>
    <sheetView workbookViewId="0">
      <selection activeCell="A5" sqref="A5:L5"/>
    </sheetView>
  </sheetViews>
  <sheetFormatPr defaultRowHeight="15.75"/>
  <cols>
    <col min="1" max="1" width="5.5703125" style="516" customWidth="1"/>
    <col min="2" max="2" width="23.140625" style="516" customWidth="1"/>
    <col min="3" max="3" width="17" style="516" customWidth="1"/>
    <col min="4" max="4" width="7.85546875" style="516" customWidth="1"/>
    <col min="5" max="5" width="13.42578125" style="534" customWidth="1"/>
    <col min="6" max="6" width="13.85546875" style="516" customWidth="1"/>
    <col min="7" max="7" width="8.85546875" style="516" customWidth="1"/>
    <col min="8" max="8" width="16.85546875" style="516" customWidth="1"/>
    <col min="9" max="9" width="10.42578125" style="535" customWidth="1"/>
    <col min="10" max="10" width="14.140625" style="815" customWidth="1"/>
    <col min="11" max="11" width="16" style="77" customWidth="1"/>
    <col min="12" max="12" width="10" style="7" customWidth="1"/>
    <col min="13" max="14" width="15.5703125" style="2" hidden="1" customWidth="1"/>
    <col min="15" max="15" width="15.5703125" style="63" hidden="1" customWidth="1"/>
    <col min="16" max="21" width="0" style="63" hidden="1" customWidth="1"/>
    <col min="22" max="42" width="9.140625" style="63"/>
    <col min="43" max="16384" width="9.140625" style="516"/>
  </cols>
  <sheetData>
    <row r="1" spans="1:15">
      <c r="A1" s="2" t="s">
        <v>47</v>
      </c>
      <c r="B1" s="2"/>
      <c r="C1" s="2"/>
      <c r="D1" s="2"/>
      <c r="E1" s="14"/>
      <c r="F1" s="2"/>
      <c r="G1" s="15"/>
      <c r="H1" s="2"/>
      <c r="I1" s="15"/>
      <c r="J1" s="73"/>
    </row>
    <row r="2" spans="1:15" ht="14.25" customHeight="1">
      <c r="A2" s="16" t="s">
        <v>1400</v>
      </c>
      <c r="B2" s="16"/>
      <c r="C2" s="16"/>
      <c r="D2" s="16"/>
      <c r="E2" s="14"/>
      <c r="F2" s="2"/>
      <c r="G2" s="15"/>
      <c r="H2" s="2"/>
      <c r="I2" s="15"/>
      <c r="J2" s="73"/>
    </row>
    <row r="3" spans="1:15" ht="18" customHeight="1">
      <c r="A3" s="986" t="s">
        <v>1724</v>
      </c>
      <c r="B3" s="986"/>
      <c r="C3" s="986"/>
      <c r="D3" s="986"/>
      <c r="E3" s="986"/>
      <c r="F3" s="986"/>
      <c r="G3" s="986"/>
      <c r="H3" s="986"/>
      <c r="I3" s="986"/>
      <c r="J3" s="986"/>
      <c r="K3" s="986"/>
      <c r="L3" s="986"/>
      <c r="M3" s="58"/>
    </row>
    <row r="4" spans="1:15">
      <c r="A4" s="986" t="s">
        <v>1326</v>
      </c>
      <c r="B4" s="986"/>
      <c r="C4" s="986"/>
      <c r="D4" s="986"/>
      <c r="E4" s="986"/>
      <c r="F4" s="986"/>
      <c r="G4" s="986"/>
      <c r="H4" s="986"/>
      <c r="I4" s="986"/>
      <c r="J4" s="986"/>
      <c r="K4" s="986"/>
      <c r="L4" s="986"/>
      <c r="M4" s="31"/>
      <c r="N4" s="58"/>
      <c r="O4" s="58"/>
    </row>
    <row r="5" spans="1:15">
      <c r="A5" s="969" t="s">
        <v>1769</v>
      </c>
      <c r="B5" s="969"/>
      <c r="C5" s="969"/>
      <c r="D5" s="969"/>
      <c r="E5" s="969"/>
      <c r="F5" s="969"/>
      <c r="G5" s="969"/>
      <c r="H5" s="969"/>
      <c r="I5" s="969"/>
      <c r="J5" s="969"/>
      <c r="K5" s="969"/>
      <c r="L5" s="969"/>
      <c r="M5" s="593"/>
      <c r="N5" s="58"/>
      <c r="O5" s="58"/>
    </row>
    <row r="6" spans="1:15">
      <c r="A6" s="518"/>
      <c r="B6" s="518"/>
      <c r="C6" s="518"/>
      <c r="D6" s="518"/>
      <c r="E6" s="114"/>
      <c r="F6" s="518"/>
      <c r="G6" s="518"/>
      <c r="H6" s="518"/>
      <c r="I6" s="518"/>
      <c r="J6" s="766"/>
      <c r="K6" s="1033" t="s">
        <v>1303</v>
      </c>
      <c r="L6" s="1033"/>
      <c r="M6" s="59"/>
      <c r="N6" s="58"/>
      <c r="O6" s="58"/>
    </row>
    <row r="7" spans="1:15" ht="10.5" customHeight="1">
      <c r="A7" s="682"/>
      <c r="B7" s="682"/>
      <c r="C7" s="682"/>
      <c r="D7" s="682"/>
      <c r="E7" s="114"/>
      <c r="F7" s="682"/>
      <c r="G7" s="682"/>
      <c r="H7" s="682"/>
      <c r="I7" s="682"/>
      <c r="J7" s="766"/>
      <c r="K7" s="801"/>
      <c r="L7" s="744"/>
      <c r="M7" s="59"/>
      <c r="N7" s="58"/>
      <c r="O7" s="58"/>
    </row>
    <row r="8" spans="1:15" ht="18" customHeight="1">
      <c r="A8" s="1034" t="s">
        <v>0</v>
      </c>
      <c r="B8" s="980" t="s">
        <v>1579</v>
      </c>
      <c r="C8" s="1038" t="s">
        <v>2</v>
      </c>
      <c r="D8" s="1040" t="s">
        <v>3</v>
      </c>
      <c r="E8" s="1042" t="s">
        <v>4</v>
      </c>
      <c r="F8" s="1044" t="s">
        <v>5</v>
      </c>
      <c r="G8" s="1034" t="s">
        <v>6</v>
      </c>
      <c r="H8" s="1035"/>
      <c r="I8" s="1013" t="s">
        <v>1320</v>
      </c>
      <c r="J8" s="1008" t="s">
        <v>1766</v>
      </c>
      <c r="K8" s="1002" t="s">
        <v>1728</v>
      </c>
      <c r="L8" s="1008" t="s">
        <v>45</v>
      </c>
      <c r="M8" s="1031" t="s">
        <v>1302</v>
      </c>
      <c r="N8" s="1027" t="s">
        <v>1318</v>
      </c>
      <c r="O8" s="1027" t="s">
        <v>1319</v>
      </c>
    </row>
    <row r="9" spans="1:15" ht="33" customHeight="1">
      <c r="A9" s="1036"/>
      <c r="B9" s="981"/>
      <c r="C9" s="1039"/>
      <c r="D9" s="1041"/>
      <c r="E9" s="1043"/>
      <c r="F9" s="981"/>
      <c r="G9" s="1036"/>
      <c r="H9" s="1037"/>
      <c r="I9" s="1014"/>
      <c r="J9" s="1009"/>
      <c r="K9" s="1003"/>
      <c r="L9" s="1009"/>
      <c r="M9" s="1032"/>
      <c r="N9" s="1028"/>
      <c r="O9" s="1028"/>
    </row>
    <row r="10" spans="1:15" ht="19.5" customHeight="1">
      <c r="A10" s="552" t="s">
        <v>1291</v>
      </c>
      <c r="B10" s="553" t="s">
        <v>1298</v>
      </c>
      <c r="C10" s="554"/>
      <c r="D10" s="554"/>
      <c r="E10" s="555"/>
      <c r="F10" s="554"/>
      <c r="G10" s="554"/>
      <c r="H10" s="554"/>
      <c r="I10" s="554"/>
      <c r="J10" s="802"/>
      <c r="K10" s="802"/>
      <c r="L10" s="556"/>
      <c r="M10" s="60"/>
      <c r="N10" s="60"/>
      <c r="O10" s="64"/>
    </row>
    <row r="11" spans="1:15" s="63" customFormat="1" ht="19.5" customHeight="1">
      <c r="A11" s="544">
        <v>1</v>
      </c>
      <c r="B11" s="545" t="s">
        <v>1664</v>
      </c>
      <c r="C11" s="234" t="s">
        <v>600</v>
      </c>
      <c r="D11" s="546" t="s">
        <v>1014</v>
      </c>
      <c r="E11" s="547" t="s">
        <v>1023</v>
      </c>
      <c r="F11" s="548" t="s">
        <v>1459</v>
      </c>
      <c r="G11" s="289" t="s">
        <v>26</v>
      </c>
      <c r="H11" s="549" t="s">
        <v>295</v>
      </c>
      <c r="I11" s="550">
        <v>1</v>
      </c>
      <c r="J11" s="768">
        <v>2916720</v>
      </c>
      <c r="K11" s="803">
        <f>J11/10*4</f>
        <v>1166688</v>
      </c>
      <c r="L11" s="551"/>
      <c r="M11" s="119"/>
      <c r="N11" s="36"/>
      <c r="O11" s="65"/>
    </row>
    <row r="12" spans="1:15" s="63" customFormat="1" ht="19.5" customHeight="1">
      <c r="A12" s="105">
        <v>2</v>
      </c>
      <c r="B12" s="127" t="s">
        <v>1665</v>
      </c>
      <c r="C12" s="4" t="s">
        <v>1028</v>
      </c>
      <c r="D12" s="17" t="s">
        <v>44</v>
      </c>
      <c r="E12" s="28" t="s">
        <v>1029</v>
      </c>
      <c r="F12" s="6" t="s">
        <v>1459</v>
      </c>
      <c r="G12" s="18" t="s">
        <v>26</v>
      </c>
      <c r="H12" s="106" t="s">
        <v>1017</v>
      </c>
      <c r="I12" s="81">
        <v>1</v>
      </c>
      <c r="J12" s="804">
        <v>4915080</v>
      </c>
      <c r="K12" s="805">
        <f>J12/10*4</f>
        <v>1966032</v>
      </c>
      <c r="L12" s="540"/>
      <c r="M12" s="107"/>
      <c r="N12" s="36"/>
      <c r="O12" s="65"/>
    </row>
    <row r="13" spans="1:15" s="63" customFormat="1" ht="19.5" customHeight="1">
      <c r="A13" s="105">
        <v>3</v>
      </c>
      <c r="B13" s="127" t="s">
        <v>1666</v>
      </c>
      <c r="C13" s="4" t="s">
        <v>1030</v>
      </c>
      <c r="D13" s="17" t="s">
        <v>253</v>
      </c>
      <c r="E13" s="28" t="s">
        <v>1031</v>
      </c>
      <c r="F13" s="6" t="s">
        <v>1459</v>
      </c>
      <c r="G13" s="18" t="s">
        <v>26</v>
      </c>
      <c r="H13" s="106" t="s">
        <v>90</v>
      </c>
      <c r="I13" s="81">
        <v>1</v>
      </c>
      <c r="J13" s="804">
        <v>4915080</v>
      </c>
      <c r="K13" s="805">
        <f t="shared" ref="K13:K14" si="0">J13/10*4</f>
        <v>1966032</v>
      </c>
      <c r="L13" s="540"/>
      <c r="M13" s="36"/>
      <c r="N13" s="36"/>
      <c r="O13" s="65"/>
    </row>
    <row r="14" spans="1:15" s="63" customFormat="1" ht="19.5" customHeight="1">
      <c r="A14" s="105">
        <v>4</v>
      </c>
      <c r="B14" s="127" t="s">
        <v>1667</v>
      </c>
      <c r="C14" s="4" t="s">
        <v>1056</v>
      </c>
      <c r="D14" s="17" t="s">
        <v>413</v>
      </c>
      <c r="E14" s="28" t="s">
        <v>616</v>
      </c>
      <c r="F14" s="6" t="s">
        <v>1464</v>
      </c>
      <c r="G14" s="18" t="s">
        <v>26</v>
      </c>
      <c r="H14" s="106" t="s">
        <v>1015</v>
      </c>
      <c r="I14" s="81">
        <v>1</v>
      </c>
      <c r="J14" s="804">
        <v>4915080</v>
      </c>
      <c r="K14" s="805">
        <f t="shared" si="0"/>
        <v>1966032</v>
      </c>
      <c r="L14" s="540"/>
      <c r="M14" s="36"/>
      <c r="N14" s="36"/>
      <c r="O14" s="65"/>
    </row>
    <row r="15" spans="1:15" s="63" customFormat="1" ht="19.5" customHeight="1">
      <c r="A15" s="105">
        <v>5</v>
      </c>
      <c r="B15" s="127" t="s">
        <v>1668</v>
      </c>
      <c r="C15" s="4" t="s">
        <v>1057</v>
      </c>
      <c r="D15" s="17" t="s">
        <v>79</v>
      </c>
      <c r="E15" s="28" t="s">
        <v>1058</v>
      </c>
      <c r="F15" s="6" t="s">
        <v>1460</v>
      </c>
      <c r="G15" s="18" t="s">
        <v>49</v>
      </c>
      <c r="H15" s="5" t="s">
        <v>112</v>
      </c>
      <c r="I15" s="81">
        <v>1</v>
      </c>
      <c r="J15" s="804">
        <v>4108392</v>
      </c>
      <c r="K15" s="805">
        <f>J15/5*4</f>
        <v>3286713.6</v>
      </c>
      <c r="L15" s="540"/>
      <c r="M15" s="36"/>
      <c r="N15" s="36"/>
      <c r="O15" s="65"/>
    </row>
    <row r="16" spans="1:15" s="63" customFormat="1" ht="19.5" customHeight="1">
      <c r="A16" s="105">
        <v>6</v>
      </c>
      <c r="B16" s="127" t="s">
        <v>1669</v>
      </c>
      <c r="C16" s="4" t="s">
        <v>1062</v>
      </c>
      <c r="D16" s="17" t="s">
        <v>95</v>
      </c>
      <c r="E16" s="28" t="s">
        <v>1063</v>
      </c>
      <c r="F16" s="6" t="s">
        <v>1460</v>
      </c>
      <c r="G16" s="18" t="s">
        <v>7</v>
      </c>
      <c r="H16" s="5" t="s">
        <v>184</v>
      </c>
      <c r="I16" s="81">
        <v>1</v>
      </c>
      <c r="J16" s="804">
        <v>4108392</v>
      </c>
      <c r="K16" s="805">
        <f t="shared" ref="K16:K23" si="1">J16/5*4</f>
        <v>3286713.6</v>
      </c>
      <c r="L16" s="540"/>
      <c r="M16" s="36"/>
      <c r="N16" s="36"/>
      <c r="O16" s="65"/>
    </row>
    <row r="17" spans="1:15" s="63" customFormat="1" ht="19.5" customHeight="1">
      <c r="A17" s="105">
        <v>7</v>
      </c>
      <c r="B17" s="127" t="s">
        <v>1670</v>
      </c>
      <c r="C17" s="4" t="s">
        <v>1064</v>
      </c>
      <c r="D17" s="17" t="s">
        <v>526</v>
      </c>
      <c r="E17" s="28" t="s">
        <v>1065</v>
      </c>
      <c r="F17" s="6" t="s">
        <v>1460</v>
      </c>
      <c r="G17" s="18" t="s">
        <v>49</v>
      </c>
      <c r="H17" s="5" t="s">
        <v>1066</v>
      </c>
      <c r="I17" s="81">
        <v>1</v>
      </c>
      <c r="J17" s="804">
        <v>4108392</v>
      </c>
      <c r="K17" s="805">
        <f t="shared" si="1"/>
        <v>3286713.6</v>
      </c>
      <c r="L17" s="540"/>
      <c r="M17" s="36"/>
      <c r="N17" s="36">
        <v>543000</v>
      </c>
      <c r="O17" s="65"/>
    </row>
    <row r="18" spans="1:15" s="63" customFormat="1" ht="19.5" customHeight="1">
      <c r="A18" s="105">
        <v>8</v>
      </c>
      <c r="B18" s="127" t="s">
        <v>1671</v>
      </c>
      <c r="C18" s="4" t="s">
        <v>14</v>
      </c>
      <c r="D18" s="17" t="s">
        <v>500</v>
      </c>
      <c r="E18" s="28" t="s">
        <v>1067</v>
      </c>
      <c r="F18" s="6" t="s">
        <v>1460</v>
      </c>
      <c r="G18" s="18" t="s">
        <v>26</v>
      </c>
      <c r="H18" s="5" t="s">
        <v>1066</v>
      </c>
      <c r="I18" s="81">
        <v>1</v>
      </c>
      <c r="J18" s="804">
        <v>4108392</v>
      </c>
      <c r="K18" s="805">
        <f t="shared" si="1"/>
        <v>3286713.6</v>
      </c>
      <c r="L18" s="540"/>
      <c r="M18" s="36"/>
      <c r="N18" s="36"/>
      <c r="O18" s="65"/>
    </row>
    <row r="19" spans="1:15" s="63" customFormat="1" ht="19.5" customHeight="1">
      <c r="A19" s="105">
        <v>9</v>
      </c>
      <c r="B19" s="127" t="s">
        <v>1672</v>
      </c>
      <c r="C19" s="4" t="s">
        <v>1069</v>
      </c>
      <c r="D19" s="17" t="s">
        <v>51</v>
      </c>
      <c r="E19" s="28" t="s">
        <v>791</v>
      </c>
      <c r="F19" s="6" t="s">
        <v>1460</v>
      </c>
      <c r="G19" s="18" t="s">
        <v>26</v>
      </c>
      <c r="H19" s="5" t="s">
        <v>1016</v>
      </c>
      <c r="I19" s="81">
        <v>1</v>
      </c>
      <c r="J19" s="804">
        <v>4108392</v>
      </c>
      <c r="K19" s="805">
        <f t="shared" si="1"/>
        <v>3286713.6</v>
      </c>
      <c r="L19" s="540"/>
      <c r="M19" s="36"/>
      <c r="N19" s="36"/>
      <c r="O19" s="65"/>
    </row>
    <row r="20" spans="1:15" s="63" customFormat="1" ht="19.5" customHeight="1">
      <c r="A20" s="105">
        <v>10</v>
      </c>
      <c r="B20" s="127" t="s">
        <v>1673</v>
      </c>
      <c r="C20" s="4" t="s">
        <v>1090</v>
      </c>
      <c r="D20" s="17" t="s">
        <v>526</v>
      </c>
      <c r="E20" s="28" t="s">
        <v>1091</v>
      </c>
      <c r="F20" s="6" t="s">
        <v>1461</v>
      </c>
      <c r="G20" s="18" t="s">
        <v>26</v>
      </c>
      <c r="H20" s="108" t="s">
        <v>1017</v>
      </c>
      <c r="I20" s="81">
        <v>1</v>
      </c>
      <c r="J20" s="804">
        <v>4835016</v>
      </c>
      <c r="K20" s="805">
        <f t="shared" si="1"/>
        <v>3868012.8</v>
      </c>
      <c r="L20" s="540"/>
      <c r="M20" s="36"/>
      <c r="N20" s="36"/>
      <c r="O20" s="65"/>
    </row>
    <row r="21" spans="1:15" s="63" customFormat="1" ht="19.5" customHeight="1">
      <c r="A21" s="105">
        <v>11</v>
      </c>
      <c r="B21" s="127" t="s">
        <v>1674</v>
      </c>
      <c r="C21" s="4" t="s">
        <v>28</v>
      </c>
      <c r="D21" s="17" t="s">
        <v>539</v>
      </c>
      <c r="E21" s="28" t="s">
        <v>1095</v>
      </c>
      <c r="F21" s="6" t="s">
        <v>1461</v>
      </c>
      <c r="G21" s="18" t="s">
        <v>26</v>
      </c>
      <c r="H21" s="108" t="s">
        <v>27</v>
      </c>
      <c r="I21" s="81">
        <v>1</v>
      </c>
      <c r="J21" s="804">
        <v>4835016</v>
      </c>
      <c r="K21" s="805">
        <f t="shared" si="1"/>
        <v>3868012.8</v>
      </c>
      <c r="L21" s="540"/>
      <c r="M21" s="36"/>
      <c r="N21" s="36"/>
      <c r="O21" s="65"/>
    </row>
    <row r="22" spans="1:15" s="63" customFormat="1" ht="19.5" customHeight="1">
      <c r="A22" s="105">
        <v>12</v>
      </c>
      <c r="B22" s="127" t="s">
        <v>1675</v>
      </c>
      <c r="C22" s="4" t="s">
        <v>1013</v>
      </c>
      <c r="D22" s="17" t="s">
        <v>1096</v>
      </c>
      <c r="E22" s="109" t="s">
        <v>1097</v>
      </c>
      <c r="F22" s="6" t="s">
        <v>1461</v>
      </c>
      <c r="G22" s="18" t="s">
        <v>26</v>
      </c>
      <c r="H22" s="108" t="s">
        <v>90</v>
      </c>
      <c r="I22" s="81">
        <v>1</v>
      </c>
      <c r="J22" s="804">
        <v>4835016</v>
      </c>
      <c r="K22" s="805">
        <f t="shared" si="1"/>
        <v>3868012.8</v>
      </c>
      <c r="L22" s="540"/>
      <c r="M22" s="36"/>
      <c r="N22" s="36"/>
      <c r="O22" s="65"/>
    </row>
    <row r="23" spans="1:15" s="63" customFormat="1" ht="19.5" customHeight="1">
      <c r="A23" s="105">
        <v>13</v>
      </c>
      <c r="B23" s="127" t="s">
        <v>1676</v>
      </c>
      <c r="C23" s="4" t="s">
        <v>64</v>
      </c>
      <c r="D23" s="17" t="s">
        <v>96</v>
      </c>
      <c r="E23" s="28" t="s">
        <v>1102</v>
      </c>
      <c r="F23" s="6" t="s">
        <v>1461</v>
      </c>
      <c r="G23" s="18" t="s">
        <v>26</v>
      </c>
      <c r="H23" s="108" t="s">
        <v>1103</v>
      </c>
      <c r="I23" s="81">
        <v>1</v>
      </c>
      <c r="J23" s="804">
        <v>4835016</v>
      </c>
      <c r="K23" s="805">
        <f t="shared" si="1"/>
        <v>3868012.8</v>
      </c>
      <c r="L23" s="540"/>
      <c r="M23" s="36"/>
      <c r="N23" s="36"/>
      <c r="O23" s="65"/>
    </row>
    <row r="24" spans="1:15" s="63" customFormat="1" ht="19.5" customHeight="1">
      <c r="A24" s="105">
        <v>14</v>
      </c>
      <c r="B24" s="127" t="s">
        <v>1677</v>
      </c>
      <c r="C24" s="4" t="s">
        <v>1112</v>
      </c>
      <c r="D24" s="17" t="s">
        <v>638</v>
      </c>
      <c r="E24" s="109" t="s">
        <v>1113</v>
      </c>
      <c r="F24" s="6" t="s">
        <v>1462</v>
      </c>
      <c r="G24" s="18" t="s">
        <v>26</v>
      </c>
      <c r="H24" s="536" t="s">
        <v>1293</v>
      </c>
      <c r="I24" s="81">
        <v>0.5</v>
      </c>
      <c r="J24" s="804">
        <v>4835016</v>
      </c>
      <c r="K24" s="806">
        <f>J24/5/2*4</f>
        <v>1934006.4</v>
      </c>
      <c r="L24" s="693"/>
      <c r="M24" s="36"/>
      <c r="N24" s="36"/>
      <c r="O24" s="65"/>
    </row>
    <row r="25" spans="1:15" s="63" customFormat="1" ht="19.5" customHeight="1">
      <c r="A25" s="105">
        <v>15</v>
      </c>
      <c r="B25" s="127" t="s">
        <v>1678</v>
      </c>
      <c r="C25" s="91" t="s">
        <v>1126</v>
      </c>
      <c r="D25" s="111" t="s">
        <v>79</v>
      </c>
      <c r="E25" s="120" t="s">
        <v>1127</v>
      </c>
      <c r="F25" s="121" t="s">
        <v>1465</v>
      </c>
      <c r="G25" s="122" t="s">
        <v>26</v>
      </c>
      <c r="H25" s="123" t="s">
        <v>1128</v>
      </c>
      <c r="I25" s="81">
        <v>1</v>
      </c>
      <c r="J25" s="804">
        <v>3686688</v>
      </c>
      <c r="K25" s="805">
        <f>J25/5*4</f>
        <v>2949350.4</v>
      </c>
      <c r="L25" s="693"/>
      <c r="M25" s="36"/>
      <c r="N25" s="36"/>
      <c r="O25" s="65"/>
    </row>
    <row r="26" spans="1:15" s="63" customFormat="1" ht="19.5" customHeight="1">
      <c r="A26" s="105">
        <v>16</v>
      </c>
      <c r="B26" s="127" t="s">
        <v>1679</v>
      </c>
      <c r="C26" s="91" t="s">
        <v>1131</v>
      </c>
      <c r="D26" s="111" t="s">
        <v>179</v>
      </c>
      <c r="E26" s="124" t="s">
        <v>1680</v>
      </c>
      <c r="F26" s="125" t="s">
        <v>1465</v>
      </c>
      <c r="G26" s="126" t="s">
        <v>26</v>
      </c>
      <c r="H26" s="127" t="s">
        <v>1681</v>
      </c>
      <c r="I26" s="113">
        <v>1</v>
      </c>
      <c r="J26" s="804">
        <v>4226688</v>
      </c>
      <c r="K26" s="805">
        <f t="shared" ref="K26:K27" si="2">J26/5*4</f>
        <v>3381350.3999999999</v>
      </c>
      <c r="L26" s="694"/>
      <c r="M26" s="36"/>
      <c r="N26" s="36"/>
      <c r="O26" s="65"/>
    </row>
    <row r="27" spans="1:15" s="63" customFormat="1" ht="19.5" customHeight="1">
      <c r="A27" s="105">
        <v>17</v>
      </c>
      <c r="B27" s="127" t="s">
        <v>1641</v>
      </c>
      <c r="C27" s="128" t="s">
        <v>1411</v>
      </c>
      <c r="D27" s="129" t="s">
        <v>784</v>
      </c>
      <c r="E27" s="130" t="s">
        <v>1642</v>
      </c>
      <c r="F27" s="126" t="s">
        <v>1467</v>
      </c>
      <c r="G27" s="126" t="s">
        <v>26</v>
      </c>
      <c r="H27" s="127" t="s">
        <v>112</v>
      </c>
      <c r="I27" s="113">
        <v>1</v>
      </c>
      <c r="J27" s="804">
        <v>3780000</v>
      </c>
      <c r="K27" s="805">
        <f t="shared" si="2"/>
        <v>3024000</v>
      </c>
      <c r="L27" s="694"/>
      <c r="M27" s="36"/>
      <c r="N27" s="36"/>
      <c r="O27" s="65"/>
    </row>
    <row r="28" spans="1:15" s="63" customFormat="1" ht="19.5" customHeight="1">
      <c r="A28" s="105">
        <v>18</v>
      </c>
      <c r="B28" s="127" t="s">
        <v>1643</v>
      </c>
      <c r="C28" s="128" t="s">
        <v>1412</v>
      </c>
      <c r="D28" s="129" t="s">
        <v>62</v>
      </c>
      <c r="E28" s="130" t="s">
        <v>1534</v>
      </c>
      <c r="F28" s="126" t="s">
        <v>1467</v>
      </c>
      <c r="G28" s="126" t="s">
        <v>26</v>
      </c>
      <c r="H28" s="537" t="s">
        <v>1294</v>
      </c>
      <c r="I28" s="81">
        <v>0.5</v>
      </c>
      <c r="J28" s="807">
        <v>3780000</v>
      </c>
      <c r="K28" s="808">
        <f>J28/5/2*4</f>
        <v>1512000</v>
      </c>
      <c r="L28" s="745"/>
      <c r="M28" s="36"/>
      <c r="N28" s="36"/>
      <c r="O28" s="65"/>
    </row>
    <row r="29" spans="1:15" s="63" customFormat="1" ht="19.5" customHeight="1">
      <c r="A29" s="105">
        <v>19</v>
      </c>
      <c r="B29" s="127" t="s">
        <v>1644</v>
      </c>
      <c r="C29" s="128" t="s">
        <v>1409</v>
      </c>
      <c r="D29" s="129" t="s">
        <v>69</v>
      </c>
      <c r="E29" s="130" t="s">
        <v>1645</v>
      </c>
      <c r="F29" s="126" t="s">
        <v>1467</v>
      </c>
      <c r="G29" s="126" t="s">
        <v>20</v>
      </c>
      <c r="H29" s="537" t="s">
        <v>1293</v>
      </c>
      <c r="I29" s="81">
        <v>0.5</v>
      </c>
      <c r="J29" s="804">
        <v>3780000</v>
      </c>
      <c r="K29" s="808">
        <f>J29/5/2*4</f>
        <v>1512000</v>
      </c>
      <c r="L29" s="694"/>
      <c r="M29" s="36"/>
      <c r="N29" s="36"/>
      <c r="O29" s="65"/>
    </row>
    <row r="30" spans="1:15" s="63" customFormat="1" ht="19.5" customHeight="1">
      <c r="A30" s="105">
        <v>20</v>
      </c>
      <c r="B30" s="127" t="s">
        <v>1654</v>
      </c>
      <c r="C30" s="128" t="s">
        <v>1410</v>
      </c>
      <c r="D30" s="129" t="s">
        <v>973</v>
      </c>
      <c r="E30" s="130" t="s">
        <v>1655</v>
      </c>
      <c r="F30" s="126" t="s">
        <v>1468</v>
      </c>
      <c r="G30" s="126" t="s">
        <v>26</v>
      </c>
      <c r="H30" s="127" t="s">
        <v>52</v>
      </c>
      <c r="I30" s="81">
        <v>1</v>
      </c>
      <c r="J30" s="804">
        <v>3780000</v>
      </c>
      <c r="K30" s="809">
        <f>J30/5*4</f>
        <v>3024000</v>
      </c>
      <c r="L30" s="694"/>
      <c r="M30" s="36"/>
      <c r="N30" s="36"/>
      <c r="O30" s="65"/>
    </row>
    <row r="31" spans="1:15" s="63" customFormat="1" ht="19.5" customHeight="1">
      <c r="A31" s="27" t="s">
        <v>1292</v>
      </c>
      <c r="B31" s="557" t="s">
        <v>1289</v>
      </c>
      <c r="C31" s="558"/>
      <c r="D31" s="558"/>
      <c r="E31" s="558"/>
      <c r="F31" s="25"/>
      <c r="G31" s="1029"/>
      <c r="H31" s="1030"/>
      <c r="I31" s="79"/>
      <c r="J31" s="810"/>
      <c r="K31" s="811"/>
      <c r="L31" s="538"/>
      <c r="M31" s="36"/>
      <c r="N31" s="36"/>
      <c r="O31" s="65"/>
    </row>
    <row r="32" spans="1:15" s="63" customFormat="1" ht="19.5" customHeight="1">
      <c r="A32" s="131">
        <v>21</v>
      </c>
      <c r="B32" s="515" t="s">
        <v>1580</v>
      </c>
      <c r="C32" s="4" t="s">
        <v>1018</v>
      </c>
      <c r="D32" s="17" t="s">
        <v>1019</v>
      </c>
      <c r="E32" s="28" t="s">
        <v>1020</v>
      </c>
      <c r="F32" s="6" t="s">
        <v>1459</v>
      </c>
      <c r="G32" s="18" t="s">
        <v>20</v>
      </c>
      <c r="H32" s="108" t="s">
        <v>10</v>
      </c>
      <c r="I32" s="81">
        <v>1</v>
      </c>
      <c r="J32" s="804">
        <v>3165048</v>
      </c>
      <c r="K32" s="805">
        <f>J32/10*4</f>
        <v>1266019.2</v>
      </c>
      <c r="L32" s="540"/>
      <c r="M32" s="36"/>
      <c r="N32" s="36"/>
      <c r="O32" s="65"/>
    </row>
    <row r="33" spans="1:15" s="63" customFormat="1" ht="19.5" customHeight="1">
      <c r="A33" s="131">
        <v>22</v>
      </c>
      <c r="B33" s="515" t="s">
        <v>1581</v>
      </c>
      <c r="C33" s="4" t="s">
        <v>21</v>
      </c>
      <c r="D33" s="17" t="s">
        <v>1021</v>
      </c>
      <c r="E33" s="28" t="s">
        <v>1022</v>
      </c>
      <c r="F33" s="6" t="s">
        <v>1459</v>
      </c>
      <c r="G33" s="18" t="s">
        <v>20</v>
      </c>
      <c r="H33" s="108" t="s">
        <v>10</v>
      </c>
      <c r="I33" s="81">
        <v>1</v>
      </c>
      <c r="J33" s="804">
        <v>4108392</v>
      </c>
      <c r="K33" s="805">
        <f t="shared" ref="K33:K49" si="3">J33/10*4</f>
        <v>1643356.8</v>
      </c>
      <c r="L33" s="540"/>
      <c r="M33" s="36"/>
      <c r="N33" s="36"/>
      <c r="O33" s="65"/>
    </row>
    <row r="34" spans="1:15" s="63" customFormat="1" ht="19.5" customHeight="1">
      <c r="A34" s="131">
        <v>23</v>
      </c>
      <c r="B34" s="515" t="s">
        <v>1582</v>
      </c>
      <c r="C34" s="4" t="s">
        <v>14</v>
      </c>
      <c r="D34" s="17" t="s">
        <v>276</v>
      </c>
      <c r="E34" s="28" t="s">
        <v>1024</v>
      </c>
      <c r="F34" s="6" t="s">
        <v>1459</v>
      </c>
      <c r="G34" s="18" t="s">
        <v>7</v>
      </c>
      <c r="H34" s="108" t="s">
        <v>10</v>
      </c>
      <c r="I34" s="81">
        <v>1</v>
      </c>
      <c r="J34" s="804">
        <v>2041704</v>
      </c>
      <c r="K34" s="805">
        <f t="shared" si="3"/>
        <v>816681.6</v>
      </c>
      <c r="L34" s="540"/>
      <c r="M34" s="132">
        <v>543000</v>
      </c>
      <c r="N34" s="36"/>
      <c r="O34" s="65"/>
    </row>
    <row r="35" spans="1:15" s="63" customFormat="1" ht="19.5" customHeight="1">
      <c r="A35" s="131">
        <v>24</v>
      </c>
      <c r="B35" s="515" t="s">
        <v>1583</v>
      </c>
      <c r="C35" s="4" t="s">
        <v>211</v>
      </c>
      <c r="D35" s="17" t="s">
        <v>539</v>
      </c>
      <c r="E35" s="133" t="s">
        <v>1025</v>
      </c>
      <c r="F35" s="6" t="s">
        <v>1459</v>
      </c>
      <c r="G35" s="18" t="s">
        <v>42</v>
      </c>
      <c r="H35" s="5" t="s">
        <v>8</v>
      </c>
      <c r="I35" s="81">
        <v>1</v>
      </c>
      <c r="J35" s="804">
        <v>4691736</v>
      </c>
      <c r="K35" s="805">
        <f t="shared" si="3"/>
        <v>1876694.4</v>
      </c>
      <c r="L35" s="540"/>
      <c r="M35" s="36"/>
      <c r="N35" s="36">
        <v>814500</v>
      </c>
      <c r="O35" s="65"/>
    </row>
    <row r="36" spans="1:15" s="63" customFormat="1" ht="19.5" customHeight="1">
      <c r="A36" s="131">
        <v>25</v>
      </c>
      <c r="B36" s="515" t="s">
        <v>1584</v>
      </c>
      <c r="C36" s="4" t="s">
        <v>1026</v>
      </c>
      <c r="D36" s="17" t="s">
        <v>578</v>
      </c>
      <c r="E36" s="134" t="s">
        <v>557</v>
      </c>
      <c r="F36" s="6" t="s">
        <v>1459</v>
      </c>
      <c r="G36" s="18" t="s">
        <v>105</v>
      </c>
      <c r="H36" s="5" t="s">
        <v>8</v>
      </c>
      <c r="I36" s="81">
        <v>1</v>
      </c>
      <c r="J36" s="804">
        <v>4915080</v>
      </c>
      <c r="K36" s="805">
        <f t="shared" si="3"/>
        <v>1966032</v>
      </c>
      <c r="L36" s="540"/>
      <c r="M36" s="36"/>
      <c r="N36" s="36"/>
      <c r="O36" s="65"/>
    </row>
    <row r="37" spans="1:15" s="63" customFormat="1" ht="19.5" customHeight="1">
      <c r="A37" s="131">
        <v>26</v>
      </c>
      <c r="B37" s="515" t="s">
        <v>1585</v>
      </c>
      <c r="C37" s="4" t="s">
        <v>29</v>
      </c>
      <c r="D37" s="17" t="s">
        <v>523</v>
      </c>
      <c r="E37" s="28" t="s">
        <v>1027</v>
      </c>
      <c r="F37" s="6" t="s">
        <v>1459</v>
      </c>
      <c r="G37" s="18" t="s">
        <v>7</v>
      </c>
      <c r="H37" s="5" t="s">
        <v>8</v>
      </c>
      <c r="I37" s="81">
        <v>1</v>
      </c>
      <c r="J37" s="804">
        <v>4915080</v>
      </c>
      <c r="K37" s="805">
        <f t="shared" si="3"/>
        <v>1966032</v>
      </c>
      <c r="L37" s="540"/>
      <c r="M37" s="36"/>
      <c r="N37" s="36"/>
      <c r="O37" s="65"/>
    </row>
    <row r="38" spans="1:15" s="63" customFormat="1" ht="19.5" customHeight="1">
      <c r="A38" s="131">
        <v>27</v>
      </c>
      <c r="B38" s="515" t="s">
        <v>1586</v>
      </c>
      <c r="C38" s="4" t="s">
        <v>24</v>
      </c>
      <c r="D38" s="17" t="s">
        <v>697</v>
      </c>
      <c r="E38" s="135" t="s">
        <v>1032</v>
      </c>
      <c r="F38" s="6" t="s">
        <v>1459</v>
      </c>
      <c r="G38" s="18" t="s">
        <v>42</v>
      </c>
      <c r="H38" s="5" t="s">
        <v>8</v>
      </c>
      <c r="I38" s="81">
        <v>1</v>
      </c>
      <c r="J38" s="804">
        <v>2625048</v>
      </c>
      <c r="K38" s="805">
        <f t="shared" si="3"/>
        <v>1050019.2</v>
      </c>
      <c r="L38" s="540"/>
      <c r="M38" s="36"/>
      <c r="N38" s="36"/>
      <c r="O38" s="65"/>
    </row>
    <row r="39" spans="1:15" s="63" customFormat="1" ht="19.5" customHeight="1">
      <c r="A39" s="131">
        <v>28</v>
      </c>
      <c r="B39" s="515" t="s">
        <v>1587</v>
      </c>
      <c r="C39" s="4" t="s">
        <v>1033</v>
      </c>
      <c r="D39" s="17" t="s">
        <v>1034</v>
      </c>
      <c r="E39" s="133" t="s">
        <v>1035</v>
      </c>
      <c r="F39" s="6" t="s">
        <v>1464</v>
      </c>
      <c r="G39" s="18" t="s">
        <v>7</v>
      </c>
      <c r="H39" s="106" t="s">
        <v>8</v>
      </c>
      <c r="I39" s="81">
        <v>1</v>
      </c>
      <c r="J39" s="804">
        <v>4915080</v>
      </c>
      <c r="K39" s="805">
        <f t="shared" si="3"/>
        <v>1966032</v>
      </c>
      <c r="L39" s="540"/>
      <c r="M39" s="36"/>
      <c r="N39" s="36"/>
      <c r="O39" s="65"/>
    </row>
    <row r="40" spans="1:15" s="63" customFormat="1" ht="19.5" customHeight="1">
      <c r="A40" s="131">
        <v>29</v>
      </c>
      <c r="B40" s="515" t="s">
        <v>1588</v>
      </c>
      <c r="C40" s="4" t="s">
        <v>1036</v>
      </c>
      <c r="D40" s="17" t="s">
        <v>1037</v>
      </c>
      <c r="E40" s="28" t="s">
        <v>619</v>
      </c>
      <c r="F40" s="6" t="s">
        <v>1464</v>
      </c>
      <c r="G40" s="18" t="s">
        <v>7</v>
      </c>
      <c r="H40" s="5" t="s">
        <v>8</v>
      </c>
      <c r="I40" s="81">
        <v>1</v>
      </c>
      <c r="J40" s="804">
        <v>4915080</v>
      </c>
      <c r="K40" s="805">
        <f t="shared" si="3"/>
        <v>1966032</v>
      </c>
      <c r="L40" s="540"/>
      <c r="M40" s="36"/>
      <c r="N40" s="36"/>
      <c r="O40" s="65"/>
    </row>
    <row r="41" spans="1:15" s="532" customFormat="1" ht="19.5" customHeight="1">
      <c r="A41" s="131">
        <v>30</v>
      </c>
      <c r="B41" s="515" t="s">
        <v>1589</v>
      </c>
      <c r="C41" s="136" t="s">
        <v>1038</v>
      </c>
      <c r="D41" s="137" t="s">
        <v>18</v>
      </c>
      <c r="E41" s="138" t="s">
        <v>1039</v>
      </c>
      <c r="F41" s="139" t="s">
        <v>1464</v>
      </c>
      <c r="G41" s="140" t="s">
        <v>42</v>
      </c>
      <c r="H41" s="141" t="s">
        <v>8</v>
      </c>
      <c r="I41" s="142">
        <v>1</v>
      </c>
      <c r="J41" s="804">
        <v>4331736</v>
      </c>
      <c r="K41" s="805">
        <f t="shared" si="3"/>
        <v>1732694.4</v>
      </c>
      <c r="L41" s="542"/>
      <c r="M41" s="143"/>
      <c r="N41" s="143"/>
      <c r="O41" s="144"/>
    </row>
    <row r="42" spans="1:15" s="63" customFormat="1" ht="19.5" customHeight="1">
      <c r="A42" s="131">
        <v>31</v>
      </c>
      <c r="B42" s="515" t="s">
        <v>1590</v>
      </c>
      <c r="C42" s="4" t="s">
        <v>424</v>
      </c>
      <c r="D42" s="17" t="s">
        <v>1040</v>
      </c>
      <c r="E42" s="28" t="s">
        <v>1041</v>
      </c>
      <c r="F42" s="6" t="s">
        <v>1464</v>
      </c>
      <c r="G42" s="18" t="s">
        <v>20</v>
      </c>
      <c r="H42" s="5" t="s">
        <v>8</v>
      </c>
      <c r="I42" s="81">
        <v>1</v>
      </c>
      <c r="J42" s="804">
        <v>2916720</v>
      </c>
      <c r="K42" s="805">
        <f t="shared" si="3"/>
        <v>1166688</v>
      </c>
      <c r="L42" s="541"/>
      <c r="M42" s="132">
        <v>543000</v>
      </c>
      <c r="N42" s="36">
        <v>905000</v>
      </c>
      <c r="O42" s="65"/>
    </row>
    <row r="43" spans="1:15" s="63" customFormat="1" ht="19.5" customHeight="1">
      <c r="A43" s="131">
        <v>32</v>
      </c>
      <c r="B43" s="515" t="s">
        <v>1591</v>
      </c>
      <c r="C43" s="4" t="s">
        <v>1042</v>
      </c>
      <c r="D43" s="17" t="s">
        <v>526</v>
      </c>
      <c r="E43" s="28" t="s">
        <v>1043</v>
      </c>
      <c r="F43" s="6" t="s">
        <v>1464</v>
      </c>
      <c r="G43" s="18" t="s">
        <v>42</v>
      </c>
      <c r="H43" s="108" t="s">
        <v>10</v>
      </c>
      <c r="I43" s="81">
        <v>1</v>
      </c>
      <c r="J43" s="804">
        <v>4915080</v>
      </c>
      <c r="K43" s="805">
        <f t="shared" si="3"/>
        <v>1966032</v>
      </c>
      <c r="L43" s="540"/>
      <c r="M43" s="36"/>
      <c r="N43" s="36"/>
      <c r="O43" s="65"/>
    </row>
    <row r="44" spans="1:15" s="63" customFormat="1" ht="19.5" customHeight="1">
      <c r="A44" s="131">
        <v>33</v>
      </c>
      <c r="B44" s="515" t="s">
        <v>1592</v>
      </c>
      <c r="C44" s="4" t="s">
        <v>1044</v>
      </c>
      <c r="D44" s="17" t="s">
        <v>398</v>
      </c>
      <c r="E44" s="28" t="s">
        <v>1045</v>
      </c>
      <c r="F44" s="6" t="s">
        <v>1464</v>
      </c>
      <c r="G44" s="18" t="s">
        <v>25</v>
      </c>
      <c r="H44" s="108" t="s">
        <v>8</v>
      </c>
      <c r="I44" s="81">
        <v>1</v>
      </c>
      <c r="J44" s="804">
        <v>4915080</v>
      </c>
      <c r="K44" s="805">
        <f t="shared" si="3"/>
        <v>1966032</v>
      </c>
      <c r="L44" s="540"/>
      <c r="M44" s="36"/>
      <c r="N44" s="36"/>
      <c r="O44" s="65"/>
    </row>
    <row r="45" spans="1:15" s="63" customFormat="1" ht="19.5" customHeight="1">
      <c r="A45" s="131">
        <v>34</v>
      </c>
      <c r="B45" s="515" t="s">
        <v>1593</v>
      </c>
      <c r="C45" s="4" t="s">
        <v>1046</v>
      </c>
      <c r="D45" s="17" t="s">
        <v>74</v>
      </c>
      <c r="E45" s="28" t="s">
        <v>1047</v>
      </c>
      <c r="F45" s="6" t="s">
        <v>1464</v>
      </c>
      <c r="G45" s="18" t="s">
        <v>7</v>
      </c>
      <c r="H45" s="108" t="s">
        <v>10</v>
      </c>
      <c r="I45" s="81">
        <v>1</v>
      </c>
      <c r="J45" s="804">
        <v>4331736</v>
      </c>
      <c r="K45" s="805">
        <f t="shared" si="3"/>
        <v>1732694.4</v>
      </c>
      <c r="L45" s="540"/>
      <c r="M45" s="36"/>
      <c r="N45" s="36"/>
      <c r="O45" s="65"/>
    </row>
    <row r="46" spans="1:15" s="63" customFormat="1" ht="19.5" customHeight="1">
      <c r="A46" s="131">
        <v>35</v>
      </c>
      <c r="B46" s="515" t="s">
        <v>1594</v>
      </c>
      <c r="C46" s="4" t="s">
        <v>412</v>
      </c>
      <c r="D46" s="17" t="s">
        <v>503</v>
      </c>
      <c r="E46" s="28" t="s">
        <v>1048</v>
      </c>
      <c r="F46" s="6" t="s">
        <v>1464</v>
      </c>
      <c r="G46" s="18" t="s">
        <v>42</v>
      </c>
      <c r="H46" s="5" t="s">
        <v>8</v>
      </c>
      <c r="I46" s="81">
        <v>1</v>
      </c>
      <c r="J46" s="804">
        <v>2290032</v>
      </c>
      <c r="K46" s="805">
        <f t="shared" si="3"/>
        <v>916012.8</v>
      </c>
      <c r="L46" s="540"/>
      <c r="M46" s="36"/>
      <c r="N46" s="36"/>
      <c r="O46" s="65"/>
    </row>
    <row r="47" spans="1:15" s="63" customFormat="1" ht="19.5" customHeight="1">
      <c r="A47" s="131">
        <v>36</v>
      </c>
      <c r="B47" s="515" t="s">
        <v>1595</v>
      </c>
      <c r="C47" s="4" t="s">
        <v>1049</v>
      </c>
      <c r="D47" s="17" t="s">
        <v>50</v>
      </c>
      <c r="E47" s="109" t="s">
        <v>1050</v>
      </c>
      <c r="F47" s="6" t="s">
        <v>1464</v>
      </c>
      <c r="G47" s="18" t="s">
        <v>7</v>
      </c>
      <c r="H47" s="5" t="s">
        <v>17</v>
      </c>
      <c r="I47" s="81">
        <v>1</v>
      </c>
      <c r="J47" s="804">
        <v>4915080</v>
      </c>
      <c r="K47" s="805">
        <f t="shared" si="3"/>
        <v>1966032</v>
      </c>
      <c r="L47" s="540"/>
      <c r="M47" s="36"/>
      <c r="N47" s="36"/>
      <c r="O47" s="65"/>
    </row>
    <row r="48" spans="1:15" s="63" customFormat="1" ht="19.5" customHeight="1">
      <c r="A48" s="131">
        <v>37</v>
      </c>
      <c r="B48" s="515" t="s">
        <v>1596</v>
      </c>
      <c r="C48" s="4" t="s">
        <v>1051</v>
      </c>
      <c r="D48" s="17" t="s">
        <v>87</v>
      </c>
      <c r="E48" s="145" t="s">
        <v>1052</v>
      </c>
      <c r="F48" s="6" t="s">
        <v>1464</v>
      </c>
      <c r="G48" s="146" t="s">
        <v>42</v>
      </c>
      <c r="H48" s="5" t="s">
        <v>8</v>
      </c>
      <c r="I48" s="81">
        <v>1</v>
      </c>
      <c r="J48" s="804">
        <v>4915080</v>
      </c>
      <c r="K48" s="805">
        <f t="shared" si="3"/>
        <v>1966032</v>
      </c>
      <c r="L48" s="540"/>
      <c r="M48" s="36"/>
      <c r="N48" s="36"/>
      <c r="O48" s="65"/>
    </row>
    <row r="49" spans="1:42" s="63" customFormat="1" ht="19.5" customHeight="1">
      <c r="A49" s="131">
        <v>38</v>
      </c>
      <c r="B49" s="515" t="s">
        <v>1597</v>
      </c>
      <c r="C49" s="4" t="s">
        <v>1053</v>
      </c>
      <c r="D49" s="17" t="s">
        <v>1054</v>
      </c>
      <c r="E49" s="28" t="s">
        <v>1055</v>
      </c>
      <c r="F49" s="6" t="s">
        <v>1464</v>
      </c>
      <c r="G49" s="18" t="s">
        <v>42</v>
      </c>
      <c r="H49" s="5" t="s">
        <v>17</v>
      </c>
      <c r="I49" s="81">
        <v>1</v>
      </c>
      <c r="J49" s="804">
        <v>4915080</v>
      </c>
      <c r="K49" s="805">
        <f t="shared" si="3"/>
        <v>1966032</v>
      </c>
      <c r="L49" s="540"/>
      <c r="M49" s="36"/>
      <c r="N49" s="36"/>
      <c r="O49" s="65"/>
    </row>
    <row r="50" spans="1:42" s="63" customFormat="1" ht="19.5" customHeight="1">
      <c r="A50" s="131">
        <v>39</v>
      </c>
      <c r="B50" s="515" t="s">
        <v>1598</v>
      </c>
      <c r="C50" s="4" t="s">
        <v>1059</v>
      </c>
      <c r="D50" s="17" t="s">
        <v>1060</v>
      </c>
      <c r="E50" s="28" t="s">
        <v>1061</v>
      </c>
      <c r="F50" s="6" t="s">
        <v>1460</v>
      </c>
      <c r="G50" s="18" t="s">
        <v>42</v>
      </c>
      <c r="H50" s="5" t="s">
        <v>8</v>
      </c>
      <c r="I50" s="81">
        <v>1</v>
      </c>
      <c r="J50" s="804">
        <v>3233376</v>
      </c>
      <c r="K50" s="805">
        <f>J50/5*4</f>
        <v>2586700.7999999998</v>
      </c>
      <c r="L50" s="540"/>
      <c r="M50" s="36"/>
      <c r="N50" s="36"/>
      <c r="O50" s="65"/>
    </row>
    <row r="51" spans="1:42" s="63" customFormat="1" ht="19.5" customHeight="1">
      <c r="A51" s="131">
        <v>40</v>
      </c>
      <c r="B51" s="127" t="s">
        <v>1603</v>
      </c>
      <c r="C51" s="4" t="s">
        <v>1175</v>
      </c>
      <c r="D51" s="17" t="s">
        <v>1408</v>
      </c>
      <c r="E51" s="133" t="s">
        <v>1604</v>
      </c>
      <c r="F51" s="6" t="s">
        <v>1460</v>
      </c>
      <c r="G51" s="18" t="s">
        <v>7</v>
      </c>
      <c r="H51" s="5" t="s">
        <v>8</v>
      </c>
      <c r="I51" s="81">
        <v>1</v>
      </c>
      <c r="J51" s="804">
        <v>4108392</v>
      </c>
      <c r="K51" s="805">
        <f t="shared" ref="K51:K98" si="4">J51/5*4</f>
        <v>3286713.6</v>
      </c>
      <c r="L51" s="541"/>
      <c r="M51" s="36"/>
      <c r="N51" s="36"/>
      <c r="O51" s="65"/>
    </row>
    <row r="52" spans="1:42" s="63" customFormat="1" ht="19.5" customHeight="1">
      <c r="A52" s="131">
        <v>41</v>
      </c>
      <c r="B52" s="515" t="s">
        <v>1599</v>
      </c>
      <c r="C52" s="4" t="s">
        <v>88</v>
      </c>
      <c r="D52" s="17" t="s">
        <v>69</v>
      </c>
      <c r="E52" s="28" t="s">
        <v>1068</v>
      </c>
      <c r="F52" s="6" t="s">
        <v>1460</v>
      </c>
      <c r="G52" s="18" t="s">
        <v>7</v>
      </c>
      <c r="H52" s="108" t="s">
        <v>10</v>
      </c>
      <c r="I52" s="81">
        <v>1</v>
      </c>
      <c r="J52" s="804">
        <v>4108392</v>
      </c>
      <c r="K52" s="805">
        <f t="shared" si="4"/>
        <v>3286713.6</v>
      </c>
      <c r="L52" s="540"/>
      <c r="M52" s="36"/>
      <c r="N52" s="36"/>
      <c r="O52" s="65"/>
    </row>
    <row r="53" spans="1:42" s="63" customFormat="1" ht="19.5" customHeight="1">
      <c r="A53" s="131">
        <v>42</v>
      </c>
      <c r="B53" s="515" t="s">
        <v>1600</v>
      </c>
      <c r="C53" s="4" t="s">
        <v>921</v>
      </c>
      <c r="D53" s="17" t="s">
        <v>34</v>
      </c>
      <c r="E53" s="133" t="s">
        <v>538</v>
      </c>
      <c r="F53" s="6" t="s">
        <v>1460</v>
      </c>
      <c r="G53" s="18" t="s">
        <v>299</v>
      </c>
      <c r="H53" s="5" t="s">
        <v>8</v>
      </c>
      <c r="I53" s="81">
        <v>1</v>
      </c>
      <c r="J53" s="804">
        <v>4108392</v>
      </c>
      <c r="K53" s="805">
        <f t="shared" si="4"/>
        <v>3286713.6</v>
      </c>
      <c r="L53" s="540"/>
      <c r="M53" s="36"/>
      <c r="N53" s="36"/>
      <c r="O53" s="65"/>
    </row>
    <row r="54" spans="1:42" s="63" customFormat="1" ht="19.5" customHeight="1">
      <c r="A54" s="131">
        <v>43</v>
      </c>
      <c r="B54" s="515" t="s">
        <v>1601</v>
      </c>
      <c r="C54" s="4" t="s">
        <v>88</v>
      </c>
      <c r="D54" s="17" t="s">
        <v>251</v>
      </c>
      <c r="E54" s="28" t="s">
        <v>1065</v>
      </c>
      <c r="F54" s="6" t="s">
        <v>1460</v>
      </c>
      <c r="G54" s="18" t="s">
        <v>7</v>
      </c>
      <c r="H54" s="5" t="s">
        <v>8</v>
      </c>
      <c r="I54" s="81">
        <v>1</v>
      </c>
      <c r="J54" s="804">
        <v>4108392</v>
      </c>
      <c r="K54" s="805">
        <f t="shared" si="4"/>
        <v>3286713.6</v>
      </c>
      <c r="L54" s="540"/>
      <c r="M54" s="36"/>
      <c r="N54" s="36"/>
      <c r="O54" s="65"/>
    </row>
    <row r="55" spans="1:42" s="533" customFormat="1" ht="19.5" customHeight="1">
      <c r="A55" s="131">
        <v>44</v>
      </c>
      <c r="B55" s="515" t="s">
        <v>1602</v>
      </c>
      <c r="C55" s="147" t="s">
        <v>1070</v>
      </c>
      <c r="D55" s="148" t="s">
        <v>1071</v>
      </c>
      <c r="E55" s="149" t="s">
        <v>530</v>
      </c>
      <c r="F55" s="6" t="s">
        <v>1460</v>
      </c>
      <c r="G55" s="150" t="s">
        <v>42</v>
      </c>
      <c r="H55" s="151" t="s">
        <v>8</v>
      </c>
      <c r="I55" s="81">
        <v>1</v>
      </c>
      <c r="J55" s="804">
        <v>4108392</v>
      </c>
      <c r="K55" s="805">
        <f t="shared" si="4"/>
        <v>3286713.6</v>
      </c>
      <c r="L55" s="540"/>
      <c r="M55" s="36"/>
      <c r="N55" s="36">
        <v>543000</v>
      </c>
      <c r="O55" s="65"/>
      <c r="P55" s="63"/>
      <c r="Q55" s="63"/>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row>
    <row r="56" spans="1:42" s="63" customFormat="1" ht="19.5" customHeight="1">
      <c r="A56" s="131">
        <v>45</v>
      </c>
      <c r="B56" s="515" t="s">
        <v>1605</v>
      </c>
      <c r="C56" s="4" t="s">
        <v>29</v>
      </c>
      <c r="D56" s="17" t="s">
        <v>638</v>
      </c>
      <c r="E56" s="28" t="s">
        <v>363</v>
      </c>
      <c r="F56" s="6" t="s">
        <v>1463</v>
      </c>
      <c r="G56" s="18" t="s">
        <v>105</v>
      </c>
      <c r="H56" s="108" t="s">
        <v>10</v>
      </c>
      <c r="I56" s="81">
        <v>1</v>
      </c>
      <c r="J56" s="804">
        <v>4108392</v>
      </c>
      <c r="K56" s="805">
        <f t="shared" si="4"/>
        <v>3286713.6</v>
      </c>
      <c r="L56" s="540"/>
      <c r="M56" s="36"/>
      <c r="N56" s="36"/>
      <c r="O56" s="65"/>
    </row>
    <row r="57" spans="1:42" s="63" customFormat="1" ht="19.5" customHeight="1">
      <c r="A57" s="131">
        <v>46</v>
      </c>
      <c r="B57" s="515" t="s">
        <v>1606</v>
      </c>
      <c r="C57" s="4" t="s">
        <v>1072</v>
      </c>
      <c r="D57" s="17" t="s">
        <v>100</v>
      </c>
      <c r="E57" s="28" t="s">
        <v>1073</v>
      </c>
      <c r="F57" s="6" t="s">
        <v>1463</v>
      </c>
      <c r="G57" s="18" t="s">
        <v>42</v>
      </c>
      <c r="H57" s="108" t="s">
        <v>8</v>
      </c>
      <c r="I57" s="81">
        <v>1</v>
      </c>
      <c r="J57" s="804">
        <v>4108392</v>
      </c>
      <c r="K57" s="805">
        <f t="shared" si="4"/>
        <v>3286713.6</v>
      </c>
      <c r="L57" s="540"/>
      <c r="M57" s="36"/>
      <c r="N57" s="36"/>
      <c r="O57" s="65"/>
    </row>
    <row r="58" spans="1:42" s="63" customFormat="1" ht="19.5" customHeight="1">
      <c r="A58" s="131">
        <v>47</v>
      </c>
      <c r="B58" s="515" t="s">
        <v>1607</v>
      </c>
      <c r="C58" s="4" t="s">
        <v>1074</v>
      </c>
      <c r="D58" s="17" t="s">
        <v>128</v>
      </c>
      <c r="E58" s="28" t="s">
        <v>1075</v>
      </c>
      <c r="F58" s="6" t="s">
        <v>1463</v>
      </c>
      <c r="G58" s="18" t="s">
        <v>253</v>
      </c>
      <c r="H58" s="108" t="s">
        <v>13</v>
      </c>
      <c r="I58" s="81">
        <v>1</v>
      </c>
      <c r="J58" s="804">
        <v>4108392</v>
      </c>
      <c r="K58" s="805">
        <f t="shared" si="4"/>
        <v>3286713.6</v>
      </c>
      <c r="L58" s="540"/>
      <c r="M58" s="36"/>
      <c r="N58" s="36"/>
      <c r="O58" s="65"/>
    </row>
    <row r="59" spans="1:42" s="63" customFormat="1" ht="19.5" customHeight="1">
      <c r="A59" s="131">
        <v>48</v>
      </c>
      <c r="B59" s="515" t="s">
        <v>1608</v>
      </c>
      <c r="C59" s="4" t="s">
        <v>161</v>
      </c>
      <c r="D59" s="17" t="s">
        <v>179</v>
      </c>
      <c r="E59" s="109" t="s">
        <v>1076</v>
      </c>
      <c r="F59" s="6" t="s">
        <v>1463</v>
      </c>
      <c r="G59" s="18" t="s">
        <v>42</v>
      </c>
      <c r="H59" s="5" t="s">
        <v>8</v>
      </c>
      <c r="I59" s="81">
        <v>1</v>
      </c>
      <c r="J59" s="804">
        <v>3233376</v>
      </c>
      <c r="K59" s="805">
        <f t="shared" si="4"/>
        <v>2586700.7999999998</v>
      </c>
      <c r="L59" s="540"/>
      <c r="M59" s="36"/>
      <c r="N59" s="36">
        <v>543000</v>
      </c>
      <c r="O59" s="65"/>
    </row>
    <row r="60" spans="1:42" s="63" customFormat="1" ht="19.5" customHeight="1">
      <c r="A60" s="131">
        <v>49</v>
      </c>
      <c r="B60" s="515" t="s">
        <v>1609</v>
      </c>
      <c r="C60" s="152" t="s">
        <v>1077</v>
      </c>
      <c r="D60" s="153" t="s">
        <v>906</v>
      </c>
      <c r="E60" s="154" t="s">
        <v>1078</v>
      </c>
      <c r="F60" s="6" t="s">
        <v>1463</v>
      </c>
      <c r="G60" s="155" t="s">
        <v>20</v>
      </c>
      <c r="H60" s="5" t="s">
        <v>8</v>
      </c>
      <c r="I60" s="81">
        <v>1</v>
      </c>
      <c r="J60" s="804">
        <v>4108392</v>
      </c>
      <c r="K60" s="805">
        <f t="shared" si="4"/>
        <v>3286713.6</v>
      </c>
      <c r="L60" s="540"/>
      <c r="M60" s="36"/>
      <c r="N60" s="36"/>
      <c r="O60" s="65"/>
    </row>
    <row r="61" spans="1:42" s="63" customFormat="1" ht="19.5" customHeight="1">
      <c r="A61" s="131">
        <v>50</v>
      </c>
      <c r="B61" s="515" t="s">
        <v>1610</v>
      </c>
      <c r="C61" s="152" t="s">
        <v>1079</v>
      </c>
      <c r="D61" s="153" t="s">
        <v>1080</v>
      </c>
      <c r="E61" s="154" t="s">
        <v>1081</v>
      </c>
      <c r="F61" s="6" t="s">
        <v>1463</v>
      </c>
      <c r="G61" s="155" t="s">
        <v>7</v>
      </c>
      <c r="H61" s="5" t="s">
        <v>8</v>
      </c>
      <c r="I61" s="81">
        <v>1</v>
      </c>
      <c r="J61" s="804">
        <v>4108392</v>
      </c>
      <c r="K61" s="805">
        <f t="shared" si="4"/>
        <v>3286713.6</v>
      </c>
      <c r="L61" s="540"/>
      <c r="M61" s="36"/>
      <c r="N61" s="36"/>
      <c r="O61" s="65"/>
    </row>
    <row r="62" spans="1:42" s="63" customFormat="1" ht="19.5" customHeight="1">
      <c r="A62" s="131">
        <v>51</v>
      </c>
      <c r="B62" s="515" t="s">
        <v>1611</v>
      </c>
      <c r="C62" s="4" t="s">
        <v>1085</v>
      </c>
      <c r="D62" s="17" t="s">
        <v>973</v>
      </c>
      <c r="E62" s="133" t="s">
        <v>1086</v>
      </c>
      <c r="F62" s="6" t="s">
        <v>1463</v>
      </c>
      <c r="G62" s="18" t="s">
        <v>20</v>
      </c>
      <c r="H62" s="108" t="s">
        <v>8</v>
      </c>
      <c r="I62" s="81">
        <v>1</v>
      </c>
      <c r="J62" s="804">
        <v>4108392</v>
      </c>
      <c r="K62" s="805">
        <f t="shared" si="4"/>
        <v>3286713.6</v>
      </c>
      <c r="L62" s="540"/>
      <c r="M62" s="36"/>
      <c r="N62" s="36"/>
      <c r="O62" s="65"/>
    </row>
    <row r="63" spans="1:42" s="63" customFormat="1" ht="19.5" customHeight="1">
      <c r="A63" s="131">
        <v>52</v>
      </c>
      <c r="B63" s="515" t="s">
        <v>1612</v>
      </c>
      <c r="C63" s="4" t="s">
        <v>63</v>
      </c>
      <c r="D63" s="17" t="s">
        <v>85</v>
      </c>
      <c r="E63" s="28" t="s">
        <v>518</v>
      </c>
      <c r="F63" s="6" t="s">
        <v>1463</v>
      </c>
      <c r="G63" s="18" t="s">
        <v>42</v>
      </c>
      <c r="H63" s="5" t="s">
        <v>8</v>
      </c>
      <c r="I63" s="81">
        <v>1</v>
      </c>
      <c r="J63" s="804">
        <v>4108392</v>
      </c>
      <c r="K63" s="805">
        <f t="shared" si="4"/>
        <v>3286713.6</v>
      </c>
      <c r="L63" s="540"/>
      <c r="M63" s="36"/>
      <c r="N63" s="36"/>
      <c r="O63" s="65"/>
    </row>
    <row r="64" spans="1:42" s="63" customFormat="1" ht="19.5" customHeight="1">
      <c r="A64" s="131">
        <v>53</v>
      </c>
      <c r="B64" s="515" t="s">
        <v>1613</v>
      </c>
      <c r="C64" s="4" t="s">
        <v>1082</v>
      </c>
      <c r="D64" s="17" t="s">
        <v>293</v>
      </c>
      <c r="E64" s="28" t="s">
        <v>1083</v>
      </c>
      <c r="F64" s="6" t="s">
        <v>1463</v>
      </c>
      <c r="G64" s="18" t="s">
        <v>7</v>
      </c>
      <c r="H64" s="108" t="s">
        <v>10</v>
      </c>
      <c r="I64" s="81">
        <v>1</v>
      </c>
      <c r="J64" s="804">
        <v>4108392</v>
      </c>
      <c r="K64" s="805">
        <f t="shared" si="4"/>
        <v>3286713.6</v>
      </c>
      <c r="L64" s="540"/>
      <c r="M64" s="36"/>
      <c r="N64" s="36"/>
      <c r="O64" s="65"/>
    </row>
    <row r="65" spans="1:15" s="63" customFormat="1" ht="19.5" customHeight="1">
      <c r="A65" s="131">
        <v>54</v>
      </c>
      <c r="B65" s="515" t="s">
        <v>1614</v>
      </c>
      <c r="C65" s="4" t="s">
        <v>468</v>
      </c>
      <c r="D65" s="17" t="s">
        <v>91</v>
      </c>
      <c r="E65" s="28" t="s">
        <v>540</v>
      </c>
      <c r="F65" s="6" t="s">
        <v>1463</v>
      </c>
      <c r="G65" s="18" t="s">
        <v>7</v>
      </c>
      <c r="H65" s="108" t="s">
        <v>10</v>
      </c>
      <c r="I65" s="81">
        <v>1</v>
      </c>
      <c r="J65" s="804">
        <v>4108392</v>
      </c>
      <c r="K65" s="805">
        <f t="shared" si="4"/>
        <v>3286713.6</v>
      </c>
      <c r="L65" s="540"/>
      <c r="M65" s="36"/>
      <c r="N65" s="36"/>
      <c r="O65" s="65"/>
    </row>
    <row r="66" spans="1:15" s="63" customFormat="1" ht="19.5" customHeight="1">
      <c r="A66" s="131">
        <v>55</v>
      </c>
      <c r="B66" s="515" t="s">
        <v>1615</v>
      </c>
      <c r="C66" s="4" t="s">
        <v>424</v>
      </c>
      <c r="D66" s="17" t="s">
        <v>1084</v>
      </c>
      <c r="E66" s="28" t="s">
        <v>357</v>
      </c>
      <c r="F66" s="6" t="s">
        <v>1463</v>
      </c>
      <c r="G66" s="18" t="s">
        <v>7</v>
      </c>
      <c r="H66" s="108" t="s">
        <v>10</v>
      </c>
      <c r="I66" s="81">
        <v>1</v>
      </c>
      <c r="J66" s="804">
        <v>3233376</v>
      </c>
      <c r="K66" s="805">
        <f t="shared" si="4"/>
        <v>2586700.7999999998</v>
      </c>
      <c r="L66" s="540"/>
      <c r="M66" s="132">
        <v>543000</v>
      </c>
      <c r="N66" s="36"/>
      <c r="O66" s="65"/>
    </row>
    <row r="67" spans="1:15" s="63" customFormat="1" ht="19.5" customHeight="1">
      <c r="A67" s="131">
        <v>56</v>
      </c>
      <c r="B67" s="515" t="s">
        <v>1616</v>
      </c>
      <c r="C67" s="4" t="s">
        <v>1087</v>
      </c>
      <c r="D67" s="17" t="s">
        <v>1088</v>
      </c>
      <c r="E67" s="28" t="s">
        <v>1089</v>
      </c>
      <c r="F67" s="6" t="s">
        <v>1461</v>
      </c>
      <c r="G67" s="18" t="s">
        <v>42</v>
      </c>
      <c r="H67" s="108" t="s">
        <v>8</v>
      </c>
      <c r="I67" s="81">
        <v>1</v>
      </c>
      <c r="J67" s="804">
        <v>3575016</v>
      </c>
      <c r="K67" s="805">
        <f t="shared" si="4"/>
        <v>2860012.8</v>
      </c>
      <c r="L67" s="540"/>
      <c r="M67" s="36"/>
      <c r="N67" s="36"/>
      <c r="O67" s="65"/>
    </row>
    <row r="68" spans="1:15" s="63" customFormat="1" ht="19.5" customHeight="1">
      <c r="A68" s="131">
        <v>57</v>
      </c>
      <c r="B68" s="515" t="s">
        <v>1617</v>
      </c>
      <c r="C68" s="4" t="s">
        <v>391</v>
      </c>
      <c r="D68" s="17" t="s">
        <v>74</v>
      </c>
      <c r="E68" s="28" t="s">
        <v>1092</v>
      </c>
      <c r="F68" s="6" t="s">
        <v>1461</v>
      </c>
      <c r="G68" s="18" t="s">
        <v>7</v>
      </c>
      <c r="H68" s="5" t="s">
        <v>8</v>
      </c>
      <c r="I68" s="81">
        <v>1</v>
      </c>
      <c r="J68" s="804">
        <v>4835016</v>
      </c>
      <c r="K68" s="805">
        <f t="shared" si="4"/>
        <v>3868012.8</v>
      </c>
      <c r="L68" s="540"/>
      <c r="M68" s="36"/>
      <c r="N68" s="36"/>
      <c r="O68" s="65"/>
    </row>
    <row r="69" spans="1:15" s="63" customFormat="1" ht="19.5" customHeight="1">
      <c r="A69" s="131">
        <v>58</v>
      </c>
      <c r="B69" s="515" t="s">
        <v>1618</v>
      </c>
      <c r="C69" s="4" t="s">
        <v>66</v>
      </c>
      <c r="D69" s="17" t="s">
        <v>906</v>
      </c>
      <c r="E69" s="28" t="s">
        <v>1093</v>
      </c>
      <c r="F69" s="6" t="s">
        <v>1461</v>
      </c>
      <c r="G69" s="18" t="s">
        <v>20</v>
      </c>
      <c r="H69" s="5" t="s">
        <v>8</v>
      </c>
      <c r="I69" s="81">
        <v>1</v>
      </c>
      <c r="J69" s="804">
        <v>4835016</v>
      </c>
      <c r="K69" s="805">
        <f t="shared" si="4"/>
        <v>3868012.8</v>
      </c>
      <c r="L69" s="540"/>
      <c r="M69" s="132">
        <v>543000</v>
      </c>
      <c r="N69" s="36"/>
      <c r="O69" s="65"/>
    </row>
    <row r="70" spans="1:15" s="63" customFormat="1" ht="19.5" customHeight="1">
      <c r="A70" s="131">
        <v>59</v>
      </c>
      <c r="B70" s="515" t="s">
        <v>1619</v>
      </c>
      <c r="C70" s="4" t="s">
        <v>28</v>
      </c>
      <c r="D70" s="17" t="s">
        <v>782</v>
      </c>
      <c r="E70" s="28" t="s">
        <v>1094</v>
      </c>
      <c r="F70" s="6" t="s">
        <v>1461</v>
      </c>
      <c r="G70" s="18" t="s">
        <v>417</v>
      </c>
      <c r="H70" s="108" t="s">
        <v>10</v>
      </c>
      <c r="I70" s="81">
        <v>1</v>
      </c>
      <c r="J70" s="804">
        <v>4115016</v>
      </c>
      <c r="K70" s="805">
        <f t="shared" si="4"/>
        <v>3292012.8</v>
      </c>
      <c r="L70" s="540"/>
      <c r="M70" s="132">
        <v>543000</v>
      </c>
      <c r="N70" s="36"/>
      <c r="O70" s="65"/>
    </row>
    <row r="71" spans="1:15" s="63" customFormat="1" ht="19.5" customHeight="1">
      <c r="A71" s="131">
        <v>60</v>
      </c>
      <c r="B71" s="515" t="s">
        <v>1620</v>
      </c>
      <c r="C71" s="4" t="s">
        <v>161</v>
      </c>
      <c r="D71" s="17" t="s">
        <v>77</v>
      </c>
      <c r="E71" s="28" t="s">
        <v>1101</v>
      </c>
      <c r="F71" s="6" t="s">
        <v>1461</v>
      </c>
      <c r="G71" s="18" t="s">
        <v>42</v>
      </c>
      <c r="H71" s="108" t="s">
        <v>10</v>
      </c>
      <c r="I71" s="81">
        <v>1</v>
      </c>
      <c r="J71" s="804">
        <v>4835016</v>
      </c>
      <c r="K71" s="805">
        <f t="shared" si="4"/>
        <v>3868012.8</v>
      </c>
      <c r="L71" s="540"/>
      <c r="M71" s="36"/>
      <c r="N71" s="36"/>
      <c r="O71" s="65"/>
    </row>
    <row r="72" spans="1:15" s="63" customFormat="1" ht="19.5" customHeight="1">
      <c r="A72" s="131">
        <v>61</v>
      </c>
      <c r="B72" s="515" t="s">
        <v>1621</v>
      </c>
      <c r="C72" s="4" t="s">
        <v>1104</v>
      </c>
      <c r="D72" s="17" t="s">
        <v>1105</v>
      </c>
      <c r="E72" s="109" t="s">
        <v>1106</v>
      </c>
      <c r="F72" s="6" t="s">
        <v>1461</v>
      </c>
      <c r="G72" s="146" t="s">
        <v>20</v>
      </c>
      <c r="H72" s="108" t="s">
        <v>8</v>
      </c>
      <c r="I72" s="81">
        <v>1</v>
      </c>
      <c r="J72" s="804">
        <v>4835016</v>
      </c>
      <c r="K72" s="805">
        <f t="shared" si="4"/>
        <v>3868012.8</v>
      </c>
      <c r="L72" s="540"/>
      <c r="M72" s="36"/>
      <c r="N72" s="36"/>
      <c r="O72" s="65"/>
    </row>
    <row r="73" spans="1:15" s="63" customFormat="1" ht="19.5" customHeight="1">
      <c r="A73" s="131">
        <v>62</v>
      </c>
      <c r="B73" s="515" t="s">
        <v>1622</v>
      </c>
      <c r="C73" s="4" t="s">
        <v>67</v>
      </c>
      <c r="D73" s="17" t="s">
        <v>62</v>
      </c>
      <c r="E73" s="156" t="s">
        <v>1111</v>
      </c>
      <c r="F73" s="6" t="s">
        <v>1461</v>
      </c>
      <c r="G73" s="146" t="s">
        <v>42</v>
      </c>
      <c r="H73" s="5" t="s">
        <v>8</v>
      </c>
      <c r="I73" s="81">
        <v>1</v>
      </c>
      <c r="J73" s="804">
        <v>4835016</v>
      </c>
      <c r="K73" s="805">
        <f t="shared" si="4"/>
        <v>3868012.8</v>
      </c>
      <c r="L73" s="540"/>
      <c r="M73" s="36"/>
      <c r="N73" s="36"/>
      <c r="O73" s="65"/>
    </row>
    <row r="74" spans="1:15" s="63" customFormat="1" ht="19.5" customHeight="1">
      <c r="A74" s="131">
        <v>63</v>
      </c>
      <c r="B74" s="515" t="s">
        <v>1623</v>
      </c>
      <c r="C74" s="4" t="s">
        <v>1085</v>
      </c>
      <c r="D74" s="17" t="s">
        <v>253</v>
      </c>
      <c r="E74" s="157" t="s">
        <v>1110</v>
      </c>
      <c r="F74" s="6" t="s">
        <v>1461</v>
      </c>
      <c r="G74" s="146" t="s">
        <v>20</v>
      </c>
      <c r="H74" s="5" t="s">
        <v>17</v>
      </c>
      <c r="I74" s="81">
        <v>1</v>
      </c>
      <c r="J74" s="804">
        <v>4835016</v>
      </c>
      <c r="K74" s="805">
        <f t="shared" si="4"/>
        <v>3868012.8</v>
      </c>
      <c r="L74" s="540"/>
      <c r="M74" s="36"/>
      <c r="N74" s="36"/>
      <c r="O74" s="65"/>
    </row>
    <row r="75" spans="1:15" s="63" customFormat="1" ht="19.5" customHeight="1">
      <c r="A75" s="131">
        <v>64</v>
      </c>
      <c r="B75" s="515" t="s">
        <v>1624</v>
      </c>
      <c r="C75" s="4" t="s">
        <v>1098</v>
      </c>
      <c r="D75" s="17" t="s">
        <v>1099</v>
      </c>
      <c r="E75" s="28" t="s">
        <v>1100</v>
      </c>
      <c r="F75" s="6" t="s">
        <v>1461</v>
      </c>
      <c r="G75" s="18" t="s">
        <v>7</v>
      </c>
      <c r="H75" s="108" t="s">
        <v>8</v>
      </c>
      <c r="I75" s="81">
        <v>1</v>
      </c>
      <c r="J75" s="804">
        <v>4835016</v>
      </c>
      <c r="K75" s="805">
        <f t="shared" si="4"/>
        <v>3868012.8</v>
      </c>
      <c r="L75" s="540"/>
      <c r="M75" s="36"/>
      <c r="N75" s="36"/>
      <c r="O75" s="65"/>
    </row>
    <row r="76" spans="1:15" s="63" customFormat="1" ht="19.5" customHeight="1">
      <c r="A76" s="131">
        <v>65</v>
      </c>
      <c r="B76" s="515" t="s">
        <v>1625</v>
      </c>
      <c r="C76" s="4" t="s">
        <v>29</v>
      </c>
      <c r="D76" s="17" t="s">
        <v>305</v>
      </c>
      <c r="E76" s="28" t="s">
        <v>1107</v>
      </c>
      <c r="F76" s="6" t="s">
        <v>1461</v>
      </c>
      <c r="G76" s="18" t="s">
        <v>20</v>
      </c>
      <c r="H76" s="5" t="s">
        <v>8</v>
      </c>
      <c r="I76" s="81">
        <v>1</v>
      </c>
      <c r="J76" s="804">
        <v>4835016</v>
      </c>
      <c r="K76" s="805">
        <f t="shared" si="4"/>
        <v>3868012.8</v>
      </c>
      <c r="L76" s="540"/>
      <c r="M76" s="36"/>
      <c r="N76" s="36"/>
      <c r="O76" s="65"/>
    </row>
    <row r="77" spans="1:15" s="63" customFormat="1" ht="19.5" customHeight="1">
      <c r="A77" s="131">
        <v>66</v>
      </c>
      <c r="B77" s="515" t="s">
        <v>1626</v>
      </c>
      <c r="C77" s="4" t="s">
        <v>1108</v>
      </c>
      <c r="D77" s="17" t="s">
        <v>305</v>
      </c>
      <c r="E77" s="28" t="s">
        <v>1109</v>
      </c>
      <c r="F77" s="6" t="s">
        <v>1461</v>
      </c>
      <c r="G77" s="18" t="s">
        <v>20</v>
      </c>
      <c r="H77" s="5" t="s">
        <v>8</v>
      </c>
      <c r="I77" s="81">
        <v>1</v>
      </c>
      <c r="J77" s="804">
        <v>4835016</v>
      </c>
      <c r="K77" s="805">
        <f t="shared" si="4"/>
        <v>3868012.8</v>
      </c>
      <c r="L77" s="540"/>
      <c r="M77" s="36"/>
      <c r="N77" s="36"/>
      <c r="O77" s="65"/>
    </row>
    <row r="78" spans="1:15" s="63" customFormat="1" ht="19.5" customHeight="1">
      <c r="A78" s="131">
        <v>67</v>
      </c>
      <c r="B78" s="515" t="s">
        <v>1627</v>
      </c>
      <c r="C78" s="4" t="s">
        <v>1114</v>
      </c>
      <c r="D78" s="17" t="s">
        <v>54</v>
      </c>
      <c r="E78" s="133" t="s">
        <v>685</v>
      </c>
      <c r="F78" s="6" t="s">
        <v>1462</v>
      </c>
      <c r="G78" s="18" t="s">
        <v>42</v>
      </c>
      <c r="H78" s="5" t="s">
        <v>8</v>
      </c>
      <c r="I78" s="81">
        <v>1</v>
      </c>
      <c r="J78" s="804">
        <v>4835016</v>
      </c>
      <c r="K78" s="805">
        <f t="shared" si="4"/>
        <v>3868012.8</v>
      </c>
      <c r="L78" s="540"/>
      <c r="M78" s="36"/>
      <c r="N78" s="36">
        <v>724000</v>
      </c>
      <c r="O78" s="65"/>
    </row>
    <row r="79" spans="1:15" s="63" customFormat="1" ht="19.5" customHeight="1">
      <c r="A79" s="131">
        <v>68</v>
      </c>
      <c r="B79" s="515" t="s">
        <v>1628</v>
      </c>
      <c r="C79" s="4" t="s">
        <v>98</v>
      </c>
      <c r="D79" s="17" t="s">
        <v>1088</v>
      </c>
      <c r="E79" s="28" t="s">
        <v>1115</v>
      </c>
      <c r="F79" s="6" t="s">
        <v>1462</v>
      </c>
      <c r="G79" s="18" t="s">
        <v>20</v>
      </c>
      <c r="H79" s="108" t="s">
        <v>8</v>
      </c>
      <c r="I79" s="81">
        <v>1</v>
      </c>
      <c r="J79" s="804">
        <v>4835016</v>
      </c>
      <c r="K79" s="805">
        <f t="shared" si="4"/>
        <v>3868012.8</v>
      </c>
      <c r="L79" s="540"/>
      <c r="M79" s="36"/>
      <c r="N79" s="36"/>
      <c r="O79" s="65"/>
    </row>
    <row r="80" spans="1:15" s="63" customFormat="1" ht="19.5" customHeight="1">
      <c r="A80" s="131">
        <v>69</v>
      </c>
      <c r="B80" s="515" t="s">
        <v>1630</v>
      </c>
      <c r="C80" s="4" t="s">
        <v>161</v>
      </c>
      <c r="D80" s="17" t="s">
        <v>99</v>
      </c>
      <c r="E80" s="28" t="s">
        <v>762</v>
      </c>
      <c r="F80" s="6" t="s">
        <v>1462</v>
      </c>
      <c r="G80" s="18" t="s">
        <v>42</v>
      </c>
      <c r="H80" s="5" t="s">
        <v>8</v>
      </c>
      <c r="I80" s="81">
        <v>1</v>
      </c>
      <c r="J80" s="804">
        <v>4835016</v>
      </c>
      <c r="K80" s="805">
        <f t="shared" si="4"/>
        <v>3868012.8</v>
      </c>
      <c r="L80" s="540"/>
      <c r="M80" s="132">
        <v>543000</v>
      </c>
      <c r="N80" s="36"/>
      <c r="O80" s="65"/>
    </row>
    <row r="81" spans="1:15" s="63" customFormat="1" ht="19.5" customHeight="1">
      <c r="A81" s="131">
        <v>70</v>
      </c>
      <c r="B81" s="515" t="s">
        <v>1631</v>
      </c>
      <c r="C81" s="4" t="s">
        <v>263</v>
      </c>
      <c r="D81" s="17" t="s">
        <v>526</v>
      </c>
      <c r="E81" s="28" t="s">
        <v>1061</v>
      </c>
      <c r="F81" s="6" t="s">
        <v>1462</v>
      </c>
      <c r="G81" s="18" t="s">
        <v>49</v>
      </c>
      <c r="H81" s="108" t="s">
        <v>10</v>
      </c>
      <c r="I81" s="81">
        <v>1</v>
      </c>
      <c r="J81" s="804">
        <v>4835016</v>
      </c>
      <c r="K81" s="805">
        <f t="shared" si="4"/>
        <v>3868012.8</v>
      </c>
      <c r="L81" s="540"/>
      <c r="M81" s="36"/>
      <c r="N81" s="36"/>
      <c r="O81" s="65"/>
    </row>
    <row r="82" spans="1:15" s="63" customFormat="1" ht="19.5" customHeight="1">
      <c r="A82" s="131">
        <v>71</v>
      </c>
      <c r="B82" s="515" t="s">
        <v>1632</v>
      </c>
      <c r="C82" s="4" t="s">
        <v>1085</v>
      </c>
      <c r="D82" s="17" t="s">
        <v>32</v>
      </c>
      <c r="E82" s="135" t="s">
        <v>1118</v>
      </c>
      <c r="F82" s="6" t="s">
        <v>1462</v>
      </c>
      <c r="G82" s="18" t="s">
        <v>7</v>
      </c>
      <c r="H82" s="5" t="s">
        <v>8</v>
      </c>
      <c r="I82" s="81">
        <v>1</v>
      </c>
      <c r="J82" s="804">
        <v>4835016</v>
      </c>
      <c r="K82" s="805">
        <f t="shared" si="4"/>
        <v>3868012.8</v>
      </c>
      <c r="L82" s="540"/>
      <c r="M82" s="36"/>
      <c r="N82" s="36"/>
      <c r="O82" s="65"/>
    </row>
    <row r="83" spans="1:15" s="63" customFormat="1" ht="19.5" customHeight="1">
      <c r="A83" s="131">
        <v>72</v>
      </c>
      <c r="B83" s="515" t="s">
        <v>1633</v>
      </c>
      <c r="C83" s="4" t="s">
        <v>1119</v>
      </c>
      <c r="D83" s="17" t="s">
        <v>293</v>
      </c>
      <c r="E83" s="109" t="s">
        <v>1120</v>
      </c>
      <c r="F83" s="6" t="s">
        <v>1462</v>
      </c>
      <c r="G83" s="18" t="s">
        <v>20</v>
      </c>
      <c r="H83" s="5" t="s">
        <v>8</v>
      </c>
      <c r="I83" s="81">
        <v>1</v>
      </c>
      <c r="J83" s="804">
        <v>4835016</v>
      </c>
      <c r="K83" s="805">
        <f t="shared" si="4"/>
        <v>3868012.8</v>
      </c>
      <c r="L83" s="540"/>
      <c r="M83" s="36"/>
      <c r="N83" s="36"/>
      <c r="O83" s="65"/>
    </row>
    <row r="84" spans="1:15" s="63" customFormat="1" ht="19.5" customHeight="1">
      <c r="A84" s="131">
        <v>73</v>
      </c>
      <c r="B84" s="515" t="s">
        <v>1634</v>
      </c>
      <c r="C84" s="4" t="s">
        <v>559</v>
      </c>
      <c r="D84" s="17" t="s">
        <v>700</v>
      </c>
      <c r="E84" s="109" t="s">
        <v>1122</v>
      </c>
      <c r="F84" s="6" t="s">
        <v>1462</v>
      </c>
      <c r="G84" s="18" t="s">
        <v>42</v>
      </c>
      <c r="H84" s="5" t="s">
        <v>8</v>
      </c>
      <c r="I84" s="81">
        <v>1</v>
      </c>
      <c r="J84" s="804">
        <v>4835016</v>
      </c>
      <c r="K84" s="805">
        <f t="shared" si="4"/>
        <v>3868012.8</v>
      </c>
      <c r="L84" s="540"/>
      <c r="M84" s="36"/>
      <c r="N84" s="36"/>
      <c r="O84" s="65"/>
    </row>
    <row r="85" spans="1:15" s="63" customFormat="1" ht="19.5" customHeight="1">
      <c r="A85" s="131">
        <v>74</v>
      </c>
      <c r="B85" s="515" t="s">
        <v>1635</v>
      </c>
      <c r="C85" s="4" t="s">
        <v>468</v>
      </c>
      <c r="D85" s="17" t="s">
        <v>91</v>
      </c>
      <c r="E85" s="109" t="s">
        <v>1121</v>
      </c>
      <c r="F85" s="6" t="s">
        <v>1462</v>
      </c>
      <c r="G85" s="146" t="s">
        <v>7</v>
      </c>
      <c r="H85" s="5" t="s">
        <v>8</v>
      </c>
      <c r="I85" s="81">
        <v>1</v>
      </c>
      <c r="J85" s="804">
        <v>4835016</v>
      </c>
      <c r="K85" s="805">
        <f t="shared" si="4"/>
        <v>3868012.8</v>
      </c>
      <c r="L85" s="540"/>
      <c r="M85" s="36"/>
      <c r="N85" s="36"/>
      <c r="O85" s="65"/>
    </row>
    <row r="86" spans="1:15" s="63" customFormat="1" ht="19.5" customHeight="1">
      <c r="A86" s="131">
        <v>75</v>
      </c>
      <c r="B86" s="515" t="s">
        <v>1636</v>
      </c>
      <c r="C86" s="4" t="s">
        <v>92</v>
      </c>
      <c r="D86" s="17" t="s">
        <v>1123</v>
      </c>
      <c r="E86" s="109" t="s">
        <v>1124</v>
      </c>
      <c r="F86" s="6" t="s">
        <v>1462</v>
      </c>
      <c r="G86" s="146" t="s">
        <v>42</v>
      </c>
      <c r="H86" s="108" t="s">
        <v>10</v>
      </c>
      <c r="I86" s="81">
        <v>1</v>
      </c>
      <c r="J86" s="804">
        <v>5375016</v>
      </c>
      <c r="K86" s="805">
        <f t="shared" si="4"/>
        <v>4300012.8</v>
      </c>
      <c r="L86" s="540"/>
      <c r="M86" s="36"/>
      <c r="N86" s="36"/>
      <c r="O86" s="65"/>
    </row>
    <row r="87" spans="1:15" s="63" customFormat="1" ht="19.5" customHeight="1">
      <c r="A87" s="131">
        <v>76</v>
      </c>
      <c r="B87" s="515" t="s">
        <v>1637</v>
      </c>
      <c r="C87" s="91" t="s">
        <v>868</v>
      </c>
      <c r="D87" s="111" t="s">
        <v>906</v>
      </c>
      <c r="E87" s="158" t="s">
        <v>1132</v>
      </c>
      <c r="F87" s="105" t="s">
        <v>1465</v>
      </c>
      <c r="G87" s="159" t="s">
        <v>7</v>
      </c>
      <c r="H87" s="108" t="s">
        <v>13</v>
      </c>
      <c r="I87" s="81">
        <v>1</v>
      </c>
      <c r="J87" s="804">
        <v>3686688</v>
      </c>
      <c r="K87" s="805">
        <f t="shared" si="4"/>
        <v>2949350.4</v>
      </c>
      <c r="L87" s="540"/>
      <c r="M87" s="36"/>
      <c r="N87" s="36"/>
      <c r="O87" s="65"/>
    </row>
    <row r="88" spans="1:15" s="63" customFormat="1" ht="19.5" customHeight="1">
      <c r="A88" s="131">
        <v>77</v>
      </c>
      <c r="B88" s="515" t="s">
        <v>1638</v>
      </c>
      <c r="C88" s="160" t="s">
        <v>1129</v>
      </c>
      <c r="D88" s="161" t="s">
        <v>539</v>
      </c>
      <c r="E88" s="162" t="s">
        <v>1130</v>
      </c>
      <c r="F88" s="105" t="s">
        <v>1465</v>
      </c>
      <c r="G88" s="163" t="s">
        <v>299</v>
      </c>
      <c r="H88" s="108" t="s">
        <v>8</v>
      </c>
      <c r="I88" s="81">
        <v>1</v>
      </c>
      <c r="J88" s="804">
        <v>4226688</v>
      </c>
      <c r="K88" s="805">
        <f t="shared" si="4"/>
        <v>3381350.3999999999</v>
      </c>
      <c r="L88" s="540"/>
      <c r="M88" s="36"/>
      <c r="N88" s="36"/>
      <c r="O88" s="65"/>
    </row>
    <row r="89" spans="1:15" s="63" customFormat="1" ht="19.5" customHeight="1">
      <c r="A89" s="131">
        <v>78</v>
      </c>
      <c r="B89" s="515" t="s">
        <v>1639</v>
      </c>
      <c r="C89" s="160" t="s">
        <v>67</v>
      </c>
      <c r="D89" s="161" t="s">
        <v>51</v>
      </c>
      <c r="E89" s="162" t="s">
        <v>1133</v>
      </c>
      <c r="F89" s="105" t="s">
        <v>1465</v>
      </c>
      <c r="G89" s="163" t="s">
        <v>7</v>
      </c>
      <c r="H89" s="108" t="s">
        <v>8</v>
      </c>
      <c r="I89" s="81">
        <v>1</v>
      </c>
      <c r="J89" s="804">
        <v>4226688</v>
      </c>
      <c r="K89" s="805">
        <f t="shared" si="4"/>
        <v>3381350.3999999999</v>
      </c>
      <c r="L89" s="540"/>
      <c r="M89" s="36"/>
      <c r="N89" s="36"/>
      <c r="O89" s="65"/>
    </row>
    <row r="90" spans="1:15" s="63" customFormat="1" ht="19.5" customHeight="1">
      <c r="A90" s="131">
        <v>79</v>
      </c>
      <c r="B90" s="949" t="s">
        <v>1640</v>
      </c>
      <c r="C90" s="892" t="s">
        <v>921</v>
      </c>
      <c r="D90" s="935" t="s">
        <v>94</v>
      </c>
      <c r="E90" s="950" t="s">
        <v>1722</v>
      </c>
      <c r="F90" s="948" t="s">
        <v>1466</v>
      </c>
      <c r="G90" s="951" t="s">
        <v>299</v>
      </c>
      <c r="H90" s="952" t="s">
        <v>17</v>
      </c>
      <c r="I90" s="953">
        <v>1</v>
      </c>
      <c r="J90" s="941">
        <v>4226688</v>
      </c>
      <c r="K90" s="954">
        <f t="shared" si="4"/>
        <v>3381350.3999999999</v>
      </c>
      <c r="L90" s="955"/>
      <c r="M90" s="36"/>
      <c r="N90" s="36"/>
      <c r="O90" s="65"/>
    </row>
    <row r="91" spans="1:15" s="63" customFormat="1" ht="19.5" customHeight="1">
      <c r="A91" s="131">
        <v>80</v>
      </c>
      <c r="B91" s="944" t="s">
        <v>1646</v>
      </c>
      <c r="C91" s="924" t="s">
        <v>237</v>
      </c>
      <c r="D91" s="925" t="s">
        <v>79</v>
      </c>
      <c r="E91" s="945" t="s">
        <v>1647</v>
      </c>
      <c r="F91" s="583" t="s">
        <v>1467</v>
      </c>
      <c r="G91" s="583" t="s">
        <v>42</v>
      </c>
      <c r="H91" s="944" t="s">
        <v>8</v>
      </c>
      <c r="I91" s="946">
        <v>1</v>
      </c>
      <c r="J91" s="793">
        <v>3780000</v>
      </c>
      <c r="K91" s="794">
        <f t="shared" si="4"/>
        <v>3024000</v>
      </c>
      <c r="L91" s="947"/>
      <c r="M91" s="165"/>
      <c r="N91" s="165"/>
      <c r="O91" s="166"/>
    </row>
    <row r="92" spans="1:15" s="63" customFormat="1" ht="19.5" customHeight="1">
      <c r="A92" s="131">
        <v>81</v>
      </c>
      <c r="B92" s="127" t="s">
        <v>1648</v>
      </c>
      <c r="C92" s="128" t="s">
        <v>1415</v>
      </c>
      <c r="D92" s="129" t="s">
        <v>1416</v>
      </c>
      <c r="E92" s="164" t="s">
        <v>1649</v>
      </c>
      <c r="F92" s="112" t="s">
        <v>1467</v>
      </c>
      <c r="G92" s="112" t="s">
        <v>7</v>
      </c>
      <c r="H92" s="36" t="s">
        <v>8</v>
      </c>
      <c r="I92" s="113">
        <v>1</v>
      </c>
      <c r="J92" s="804">
        <v>3780000</v>
      </c>
      <c r="K92" s="805">
        <f t="shared" si="4"/>
        <v>3024000</v>
      </c>
      <c r="L92" s="539"/>
      <c r="M92" s="165"/>
      <c r="N92" s="165"/>
      <c r="O92" s="166"/>
    </row>
    <row r="93" spans="1:15" s="63" customFormat="1" ht="19.5" customHeight="1">
      <c r="A93" s="131">
        <v>82</v>
      </c>
      <c r="B93" s="127" t="s">
        <v>1650</v>
      </c>
      <c r="C93" s="128" t="s">
        <v>1413</v>
      </c>
      <c r="D93" s="129" t="s">
        <v>1342</v>
      </c>
      <c r="E93" s="164" t="s">
        <v>1651</v>
      </c>
      <c r="F93" s="112" t="s">
        <v>1467</v>
      </c>
      <c r="G93" s="112" t="s">
        <v>42</v>
      </c>
      <c r="H93" s="36" t="s">
        <v>8</v>
      </c>
      <c r="I93" s="113">
        <v>1</v>
      </c>
      <c r="J93" s="804">
        <v>3780000</v>
      </c>
      <c r="K93" s="805">
        <f t="shared" si="4"/>
        <v>3024000</v>
      </c>
      <c r="L93" s="539"/>
      <c r="M93" s="165"/>
      <c r="N93" s="165"/>
      <c r="O93" s="166"/>
    </row>
    <row r="94" spans="1:15" s="63" customFormat="1" ht="19.5" customHeight="1">
      <c r="A94" s="131">
        <v>83</v>
      </c>
      <c r="B94" s="127" t="s">
        <v>1652</v>
      </c>
      <c r="C94" s="128" t="s">
        <v>1414</v>
      </c>
      <c r="D94" s="129" t="s">
        <v>128</v>
      </c>
      <c r="E94" s="164" t="s">
        <v>1653</v>
      </c>
      <c r="F94" s="112" t="s">
        <v>1467</v>
      </c>
      <c r="G94" s="112" t="s">
        <v>42</v>
      </c>
      <c r="H94" s="36" t="s">
        <v>8</v>
      </c>
      <c r="I94" s="113">
        <v>1</v>
      </c>
      <c r="J94" s="804">
        <v>3780000</v>
      </c>
      <c r="K94" s="805">
        <f t="shared" si="4"/>
        <v>3024000</v>
      </c>
      <c r="L94" s="539"/>
      <c r="M94" s="165"/>
      <c r="N94" s="165"/>
      <c r="O94" s="166"/>
    </row>
    <row r="95" spans="1:15" s="63" customFormat="1" ht="19.5" customHeight="1">
      <c r="A95" s="131">
        <v>84</v>
      </c>
      <c r="B95" s="127" t="s">
        <v>1656</v>
      </c>
      <c r="C95" s="128" t="s">
        <v>1418</v>
      </c>
      <c r="D95" s="129" t="s">
        <v>1458</v>
      </c>
      <c r="E95" s="164" t="s">
        <v>1657</v>
      </c>
      <c r="F95" s="112" t="s">
        <v>1468</v>
      </c>
      <c r="G95" s="112" t="s">
        <v>25</v>
      </c>
      <c r="H95" s="36" t="s">
        <v>10</v>
      </c>
      <c r="I95" s="113">
        <v>1</v>
      </c>
      <c r="J95" s="804">
        <v>3780000</v>
      </c>
      <c r="K95" s="805">
        <f t="shared" si="4"/>
        <v>3024000</v>
      </c>
      <c r="L95" s="539"/>
      <c r="M95" s="165"/>
      <c r="N95" s="165"/>
      <c r="O95" s="166"/>
    </row>
    <row r="96" spans="1:15" s="63" customFormat="1" ht="19.5" customHeight="1">
      <c r="A96" s="131">
        <v>85</v>
      </c>
      <c r="B96" s="127" t="s">
        <v>1658</v>
      </c>
      <c r="C96" s="128" t="s">
        <v>1419</v>
      </c>
      <c r="D96" s="129" t="s">
        <v>74</v>
      </c>
      <c r="E96" s="164" t="s">
        <v>1659</v>
      </c>
      <c r="F96" s="112" t="s">
        <v>1468</v>
      </c>
      <c r="G96" s="112" t="s">
        <v>7</v>
      </c>
      <c r="H96" s="36" t="s">
        <v>8</v>
      </c>
      <c r="I96" s="113">
        <v>1</v>
      </c>
      <c r="J96" s="804">
        <v>3780000</v>
      </c>
      <c r="K96" s="805">
        <f t="shared" si="4"/>
        <v>3024000</v>
      </c>
      <c r="L96" s="539"/>
      <c r="M96" s="165"/>
      <c r="N96" s="165"/>
      <c r="O96" s="166"/>
    </row>
    <row r="97" spans="1:42" s="63" customFormat="1" ht="19.5" customHeight="1">
      <c r="A97" s="131">
        <v>86</v>
      </c>
      <c r="B97" s="127" t="s">
        <v>1660</v>
      </c>
      <c r="C97" s="128" t="s">
        <v>1420</v>
      </c>
      <c r="D97" s="129" t="s">
        <v>523</v>
      </c>
      <c r="E97" s="164" t="s">
        <v>1661</v>
      </c>
      <c r="F97" s="112" t="s">
        <v>1468</v>
      </c>
      <c r="G97" s="112" t="s">
        <v>42</v>
      </c>
      <c r="H97" s="36" t="s">
        <v>8</v>
      </c>
      <c r="I97" s="113">
        <v>1</v>
      </c>
      <c r="J97" s="804">
        <v>3780000</v>
      </c>
      <c r="K97" s="805">
        <f t="shared" si="4"/>
        <v>3024000</v>
      </c>
      <c r="L97" s="539"/>
      <c r="M97" s="165"/>
      <c r="N97" s="165"/>
      <c r="O97" s="166"/>
    </row>
    <row r="98" spans="1:42" s="63" customFormat="1" ht="19.5" customHeight="1">
      <c r="A98" s="131">
        <v>87</v>
      </c>
      <c r="B98" s="2" t="s">
        <v>1662</v>
      </c>
      <c r="C98" s="128" t="s">
        <v>1417</v>
      </c>
      <c r="D98" s="129" t="s">
        <v>32</v>
      </c>
      <c r="E98" s="167" t="s">
        <v>1663</v>
      </c>
      <c r="F98" s="112" t="s">
        <v>1468</v>
      </c>
      <c r="G98" s="112" t="s">
        <v>417</v>
      </c>
      <c r="H98" s="36" t="s">
        <v>8</v>
      </c>
      <c r="I98" s="113">
        <v>1</v>
      </c>
      <c r="J98" s="775">
        <v>3780000</v>
      </c>
      <c r="K98" s="805">
        <f t="shared" si="4"/>
        <v>3024000</v>
      </c>
      <c r="L98" s="543"/>
      <c r="M98" s="165"/>
      <c r="N98" s="165"/>
      <c r="O98" s="166"/>
    </row>
    <row r="99" spans="1:42" s="16" customFormat="1" ht="19.5" customHeight="1">
      <c r="A99" s="1024" t="s">
        <v>1301</v>
      </c>
      <c r="B99" s="1025"/>
      <c r="C99" s="1025"/>
      <c r="D99" s="1025"/>
      <c r="E99" s="1025"/>
      <c r="F99" s="1025"/>
      <c r="G99" s="1025"/>
      <c r="H99" s="1026"/>
      <c r="I99" s="683"/>
      <c r="J99" s="812">
        <f>SUM(J11:J98)</f>
        <v>369234936</v>
      </c>
      <c r="K99" s="812">
        <f>SUM(K11:K98)</f>
        <v>253470009.6000002</v>
      </c>
      <c r="L99" s="367"/>
      <c r="M99" s="56"/>
      <c r="N99" s="56"/>
      <c r="O99" s="56"/>
    </row>
    <row r="101" spans="1:42" s="7" customFormat="1">
      <c r="B101" s="703" t="s">
        <v>1752</v>
      </c>
      <c r="C101" s="703"/>
      <c r="D101" s="703"/>
      <c r="E101" s="704"/>
      <c r="F101" s="703"/>
      <c r="G101" s="703"/>
      <c r="H101" s="703"/>
      <c r="I101" s="719"/>
      <c r="J101" s="777"/>
      <c r="K101" s="777"/>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row>
    <row r="102" spans="1:42" s="7" customFormat="1">
      <c r="E102" s="116"/>
      <c r="I102" s="23"/>
      <c r="J102" s="77"/>
      <c r="K102" s="77"/>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row>
    <row r="103" spans="1:42" s="7" customFormat="1">
      <c r="A103" s="986" t="s">
        <v>1739</v>
      </c>
      <c r="B103" s="986"/>
      <c r="C103" s="986"/>
      <c r="D103" s="986"/>
      <c r="E103" s="993" t="s">
        <v>1732</v>
      </c>
      <c r="F103" s="993"/>
      <c r="G103" s="993"/>
      <c r="H103" s="993"/>
      <c r="I103" s="993"/>
      <c r="J103" s="986" t="s">
        <v>1737</v>
      </c>
      <c r="K103" s="986"/>
      <c r="L103" s="986"/>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row>
    <row r="104" spans="1:42" s="7" customFormat="1">
      <c r="A104" s="8"/>
      <c r="B104" s="8"/>
      <c r="C104" s="8"/>
      <c r="D104" s="8"/>
      <c r="E104" s="993" t="s">
        <v>1733</v>
      </c>
      <c r="F104" s="993"/>
      <c r="G104" s="993"/>
      <c r="H104" s="993"/>
      <c r="I104" s="993"/>
      <c r="J104" s="986" t="s">
        <v>1738</v>
      </c>
      <c r="K104" s="986"/>
      <c r="L104" s="986"/>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row>
    <row r="105" spans="1:42" s="7" customFormat="1">
      <c r="A105" s="8"/>
      <c r="B105" s="8"/>
      <c r="C105" s="8"/>
      <c r="D105" s="8"/>
      <c r="E105" s="705"/>
      <c r="F105" s="8"/>
      <c r="G105" s="8"/>
      <c r="H105" s="8"/>
      <c r="I105" s="680"/>
      <c r="J105" s="78"/>
      <c r="K105" s="78"/>
      <c r="L105" s="8"/>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row>
    <row r="106" spans="1:42" s="7" customFormat="1">
      <c r="A106" s="8"/>
      <c r="B106" s="8"/>
      <c r="C106" s="8"/>
      <c r="D106" s="8"/>
      <c r="E106" s="705"/>
      <c r="F106" s="8"/>
      <c r="G106" s="8"/>
      <c r="H106" s="8"/>
      <c r="I106" s="680"/>
      <c r="J106" s="78"/>
      <c r="K106" s="78"/>
      <c r="L106" s="8"/>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row>
    <row r="107" spans="1:42" s="7" customFormat="1">
      <c r="A107" s="8"/>
      <c r="B107" s="8"/>
      <c r="C107" s="8"/>
      <c r="D107" s="8"/>
      <c r="E107" s="705"/>
      <c r="F107" s="8"/>
      <c r="G107" s="8"/>
      <c r="H107" s="8"/>
      <c r="I107" s="680"/>
      <c r="J107" s="78"/>
      <c r="K107" s="78"/>
      <c r="L107" s="8"/>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row>
    <row r="108" spans="1:42" s="7" customFormat="1">
      <c r="A108" s="8"/>
      <c r="B108" s="8"/>
      <c r="C108" s="8"/>
      <c r="D108" s="8"/>
      <c r="E108" s="705"/>
      <c r="F108" s="8"/>
      <c r="G108" s="8"/>
      <c r="H108" s="8"/>
      <c r="I108" s="680"/>
      <c r="J108" s="78"/>
      <c r="K108" s="78"/>
      <c r="L108" s="8"/>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row>
    <row r="109" spans="1:42" s="7" customFormat="1">
      <c r="A109" s="8"/>
      <c r="B109" s="8"/>
      <c r="C109" s="8"/>
      <c r="D109" s="8"/>
      <c r="E109" s="705"/>
      <c r="F109" s="8"/>
      <c r="G109" s="8"/>
      <c r="H109" s="8"/>
      <c r="I109" s="680"/>
      <c r="J109" s="78"/>
      <c r="K109" s="78"/>
      <c r="L109" s="8"/>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row>
    <row r="110" spans="1:42" s="7" customFormat="1">
      <c r="A110" s="8"/>
      <c r="B110" s="8"/>
      <c r="C110" s="8"/>
      <c r="D110" s="8"/>
      <c r="E110" s="705"/>
      <c r="F110" s="8"/>
      <c r="G110" s="8"/>
      <c r="H110" s="8"/>
      <c r="I110" s="680"/>
      <c r="J110" s="78"/>
      <c r="K110" s="78"/>
      <c r="L110" s="8"/>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row>
    <row r="111" spans="1:42" s="7" customFormat="1">
      <c r="A111" s="986" t="s">
        <v>1734</v>
      </c>
      <c r="B111" s="986"/>
      <c r="C111" s="986"/>
      <c r="D111" s="986"/>
      <c r="E111" s="993" t="s">
        <v>1735</v>
      </c>
      <c r="F111" s="993"/>
      <c r="G111" s="993"/>
      <c r="H111" s="993"/>
      <c r="I111" s="993"/>
      <c r="J111" s="986" t="s">
        <v>1736</v>
      </c>
      <c r="K111" s="986"/>
      <c r="L111" s="986"/>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row>
    <row r="112" spans="1:42" s="7" customFormat="1">
      <c r="E112" s="116"/>
      <c r="I112" s="23"/>
      <c r="J112" s="77"/>
      <c r="K112" s="77"/>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row>
    <row r="113" spans="1:42" s="7" customFormat="1">
      <c r="E113" s="116"/>
      <c r="I113" s="23"/>
      <c r="J113" s="77"/>
      <c r="K113" s="77"/>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row>
    <row r="114" spans="1:42" s="7" customFormat="1">
      <c r="E114" s="116"/>
      <c r="I114" s="23"/>
      <c r="J114" s="77"/>
      <c r="K114" s="77"/>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row>
    <row r="115" spans="1:42" s="7" customFormat="1">
      <c r="E115" s="116"/>
      <c r="I115" s="23"/>
      <c r="J115" s="77"/>
      <c r="K115" s="77"/>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row>
    <row r="116" spans="1:42" s="7" customFormat="1">
      <c r="E116" s="116"/>
      <c r="I116" s="23"/>
      <c r="J116" s="77"/>
      <c r="K116" s="77"/>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row>
    <row r="117" spans="1:42" s="7" customFormat="1">
      <c r="E117" s="116"/>
      <c r="I117" s="23"/>
      <c r="J117" s="77"/>
      <c r="K117" s="77"/>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row>
    <row r="118" spans="1:42" s="7" customFormat="1">
      <c r="E118" s="116"/>
      <c r="I118" s="23"/>
      <c r="J118" s="77"/>
      <c r="K118" s="77"/>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row>
    <row r="119" spans="1:42" s="7" customFormat="1">
      <c r="E119" s="116"/>
      <c r="I119" s="23"/>
      <c r="J119" s="77"/>
      <c r="K119" s="77"/>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row>
    <row r="120" spans="1:42" s="7" customFormat="1">
      <c r="E120" s="116"/>
      <c r="I120" s="23"/>
      <c r="J120" s="77"/>
      <c r="K120" s="77"/>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row>
    <row r="121" spans="1:42" s="7" customFormat="1">
      <c r="E121" s="116"/>
      <c r="I121" s="23"/>
      <c r="J121" s="77"/>
      <c r="K121" s="77"/>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row>
    <row r="122" spans="1:42" s="7" customFormat="1">
      <c r="E122" s="116"/>
      <c r="I122" s="23"/>
      <c r="J122" s="77"/>
      <c r="K122" s="77"/>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row>
    <row r="123" spans="1:42" s="7" customFormat="1">
      <c r="E123" s="116"/>
      <c r="I123" s="23"/>
      <c r="J123" s="77"/>
      <c r="K123" s="77"/>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row>
    <row r="124" spans="1:42" s="663" customFormat="1" ht="19.5" customHeight="1">
      <c r="A124" s="131">
        <v>69</v>
      </c>
      <c r="B124" s="652" t="s">
        <v>1629</v>
      </c>
      <c r="C124" s="653" t="s">
        <v>161</v>
      </c>
      <c r="D124" s="654" t="s">
        <v>1116</v>
      </c>
      <c r="E124" s="655" t="s">
        <v>1117</v>
      </c>
      <c r="F124" s="656" t="s">
        <v>1462</v>
      </c>
      <c r="G124" s="657" t="s">
        <v>42</v>
      </c>
      <c r="H124" s="658" t="s">
        <v>17</v>
      </c>
      <c r="I124" s="659">
        <v>1</v>
      </c>
      <c r="J124" s="813">
        <v>4835016</v>
      </c>
      <c r="K124" s="814">
        <f>J124/5*4</f>
        <v>3868012.8</v>
      </c>
      <c r="L124" s="660"/>
      <c r="M124" s="661"/>
      <c r="N124" s="661"/>
      <c r="O124" s="662"/>
    </row>
    <row r="125" spans="1:42" s="7" customFormat="1">
      <c r="E125" s="116"/>
      <c r="I125" s="23"/>
      <c r="J125" s="77"/>
      <c r="K125" s="77"/>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row>
    <row r="126" spans="1:42" s="7" customFormat="1">
      <c r="E126" s="116"/>
      <c r="I126" s="23"/>
      <c r="J126" s="77"/>
      <c r="K126" s="77"/>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row>
    <row r="127" spans="1:42" s="7" customFormat="1">
      <c r="E127" s="116"/>
      <c r="I127" s="23"/>
      <c r="J127" s="77"/>
      <c r="K127" s="77"/>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row>
    <row r="128" spans="1:42" s="7" customFormat="1">
      <c r="E128" s="116"/>
      <c r="I128" s="23"/>
      <c r="J128" s="77"/>
      <c r="K128" s="77"/>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row>
    <row r="129" spans="5:42" s="7" customFormat="1">
      <c r="E129" s="116"/>
      <c r="I129" s="23"/>
      <c r="J129" s="77"/>
      <c r="K129" s="77"/>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row>
    <row r="130" spans="5:42" s="7" customFormat="1">
      <c r="E130" s="116"/>
      <c r="I130" s="23"/>
      <c r="J130" s="77"/>
      <c r="K130" s="77"/>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row>
    <row r="131" spans="5:42" s="7" customFormat="1">
      <c r="E131" s="116"/>
      <c r="I131" s="23"/>
      <c r="J131" s="77"/>
      <c r="K131" s="77"/>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row>
    <row r="132" spans="5:42" s="7" customFormat="1">
      <c r="E132" s="116"/>
      <c r="I132" s="23"/>
      <c r="J132" s="77"/>
      <c r="K132" s="77"/>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row>
    <row r="133" spans="5:42" s="7" customFormat="1">
      <c r="E133" s="116"/>
      <c r="I133" s="23"/>
      <c r="J133" s="77"/>
      <c r="K133" s="77"/>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row>
    <row r="134" spans="5:42" s="7" customFormat="1">
      <c r="E134" s="116"/>
      <c r="I134" s="23"/>
      <c r="J134" s="77"/>
      <c r="K134" s="77"/>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row>
    <row r="135" spans="5:42" s="7" customFormat="1">
      <c r="E135" s="116"/>
      <c r="I135" s="23"/>
      <c r="J135" s="77"/>
      <c r="K135" s="77"/>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row>
    <row r="136" spans="5:42" s="7" customFormat="1">
      <c r="E136" s="116"/>
      <c r="I136" s="23"/>
      <c r="J136" s="77"/>
      <c r="K136" s="77"/>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row>
    <row r="137" spans="5:42" s="7" customFormat="1">
      <c r="E137" s="116"/>
      <c r="I137" s="23"/>
      <c r="J137" s="77"/>
      <c r="K137" s="77"/>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row>
    <row r="138" spans="5:42" s="7" customFormat="1">
      <c r="E138" s="116"/>
      <c r="I138" s="23"/>
      <c r="J138" s="77"/>
      <c r="K138" s="77"/>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row>
    <row r="139" spans="5:42" s="7" customFormat="1">
      <c r="E139" s="116"/>
      <c r="I139" s="23"/>
      <c r="J139" s="77"/>
      <c r="K139" s="77"/>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row>
    <row r="140" spans="5:42" s="7" customFormat="1">
      <c r="E140" s="116"/>
      <c r="I140" s="23"/>
      <c r="J140" s="77"/>
      <c r="K140" s="77"/>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row>
    <row r="141" spans="5:42" s="7" customFormat="1">
      <c r="E141" s="116"/>
      <c r="I141" s="23"/>
      <c r="J141" s="77"/>
      <c r="K141" s="77"/>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row>
    <row r="142" spans="5:42" s="7" customFormat="1">
      <c r="E142" s="116"/>
      <c r="I142" s="23"/>
      <c r="J142" s="77"/>
      <c r="K142" s="77"/>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row>
    <row r="143" spans="5:42" s="7" customFormat="1">
      <c r="E143" s="116"/>
      <c r="I143" s="23"/>
      <c r="J143" s="77"/>
      <c r="K143" s="77"/>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row>
    <row r="144" spans="5:42" s="7" customFormat="1">
      <c r="E144" s="116"/>
      <c r="I144" s="23"/>
      <c r="J144" s="77"/>
      <c r="K144" s="77"/>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row>
  </sheetData>
  <sortState ref="A20:AP23">
    <sortCondition ref="D20:D23"/>
  </sortState>
  <mergeCells count="28">
    <mergeCell ref="B8:B9"/>
    <mergeCell ref="L8:L9"/>
    <mergeCell ref="A3:L3"/>
    <mergeCell ref="A4:L4"/>
    <mergeCell ref="K6:L6"/>
    <mergeCell ref="G8:H9"/>
    <mergeCell ref="J8:J9"/>
    <mergeCell ref="A8:A9"/>
    <mergeCell ref="C8:C9"/>
    <mergeCell ref="D8:D9"/>
    <mergeCell ref="E8:E9"/>
    <mergeCell ref="F8:F9"/>
    <mergeCell ref="A5:L5"/>
    <mergeCell ref="N8:N9"/>
    <mergeCell ref="O8:O9"/>
    <mergeCell ref="G31:H31"/>
    <mergeCell ref="K8:K9"/>
    <mergeCell ref="M8:M9"/>
    <mergeCell ref="I8:I9"/>
    <mergeCell ref="A111:D111"/>
    <mergeCell ref="E111:I111"/>
    <mergeCell ref="J111:L111"/>
    <mergeCell ref="A99:H99"/>
    <mergeCell ref="A103:D103"/>
    <mergeCell ref="E103:I103"/>
    <mergeCell ref="J103:L103"/>
    <mergeCell ref="E104:I104"/>
    <mergeCell ref="J104:L104"/>
  </mergeCells>
  <pageMargins left="0.21" right="0.2" top="0.37" bottom="0.38" header="0.3" footer="0.3"/>
  <pageSetup paperSize="9" scale="90" orientation="landscape" horizontalDpi="180" verticalDpi="180" r:id="rId1"/>
  <colBreaks count="1" manualBreakCount="1">
    <brk id="13" max="1048575" man="1"/>
  </colBreaks>
  <drawing r:id="rId2"/>
</worksheet>
</file>

<file path=xl/worksheets/sheet5.xml><?xml version="1.0" encoding="utf-8"?>
<worksheet xmlns="http://schemas.openxmlformats.org/spreadsheetml/2006/main" xmlns:r="http://schemas.openxmlformats.org/officeDocument/2006/relationships">
  <dimension ref="A1:T52"/>
  <sheetViews>
    <sheetView workbookViewId="0">
      <selection activeCell="A6" sqref="A6:L6"/>
    </sheetView>
  </sheetViews>
  <sheetFormatPr defaultRowHeight="15.75"/>
  <cols>
    <col min="1" max="1" width="6" style="19" customWidth="1"/>
    <col min="2" max="2" width="23" style="19" customWidth="1"/>
    <col min="3" max="3" width="16" style="19" customWidth="1"/>
    <col min="4" max="4" width="7.7109375" style="19" customWidth="1"/>
    <col min="5" max="5" width="12.85546875" style="94" customWidth="1"/>
    <col min="6" max="6" width="13.7109375" style="19" customWidth="1"/>
    <col min="7" max="7" width="8.5703125" style="19" customWidth="1"/>
    <col min="8" max="8" width="17.28515625" style="19" customWidth="1"/>
    <col min="9" max="9" width="10.5703125" style="34" customWidth="1"/>
    <col min="10" max="10" width="15.28515625" style="69" customWidth="1"/>
    <col min="11" max="11" width="15.7109375" style="69" customWidth="1"/>
    <col min="12" max="12" width="12.85546875" style="19" customWidth="1"/>
    <col min="13" max="13" width="27.28515625" style="73" customWidth="1"/>
    <col min="14" max="16" width="10.140625" style="19" hidden="1" customWidth="1"/>
    <col min="17" max="16384" width="9.140625" style="19"/>
  </cols>
  <sheetData>
    <row r="1" spans="1:20">
      <c r="A1" s="1" t="s">
        <v>1134</v>
      </c>
      <c r="B1" s="2"/>
      <c r="C1" s="1"/>
      <c r="D1" s="1"/>
      <c r="E1" s="10"/>
      <c r="F1" s="1"/>
      <c r="G1" s="9"/>
      <c r="H1" s="1"/>
      <c r="I1" s="9"/>
      <c r="J1" s="790"/>
    </row>
    <row r="2" spans="1:20">
      <c r="A2" s="11" t="s">
        <v>1400</v>
      </c>
      <c r="B2" s="16"/>
      <c r="C2" s="11"/>
      <c r="D2" s="1"/>
      <c r="E2" s="10"/>
      <c r="F2" s="1"/>
      <c r="G2" s="9"/>
      <c r="H2" s="1"/>
      <c r="I2" s="9"/>
      <c r="J2" s="790"/>
    </row>
    <row r="3" spans="1:20">
      <c r="A3" s="1"/>
      <c r="B3" s="2"/>
      <c r="C3" s="1"/>
      <c r="D3" s="1"/>
      <c r="E3" s="10"/>
      <c r="F3" s="1"/>
      <c r="G3" s="9"/>
      <c r="H3" s="1"/>
      <c r="I3" s="9"/>
      <c r="J3" s="790"/>
    </row>
    <row r="4" spans="1:20">
      <c r="A4" s="1054" t="s">
        <v>1725</v>
      </c>
      <c r="B4" s="1054"/>
      <c r="C4" s="1054"/>
      <c r="D4" s="1054"/>
      <c r="E4" s="1054"/>
      <c r="F4" s="1054"/>
      <c r="G4" s="1054"/>
      <c r="H4" s="1054"/>
      <c r="I4" s="1054"/>
      <c r="J4" s="1054"/>
      <c r="K4" s="1054"/>
      <c r="L4" s="1054"/>
      <c r="M4" s="12"/>
    </row>
    <row r="5" spans="1:20" ht="18.75">
      <c r="A5" s="986" t="s">
        <v>1326</v>
      </c>
      <c r="B5" s="986"/>
      <c r="C5" s="986"/>
      <c r="D5" s="986"/>
      <c r="E5" s="986"/>
      <c r="F5" s="986"/>
      <c r="G5" s="986"/>
      <c r="H5" s="986"/>
      <c r="I5" s="986"/>
      <c r="J5" s="986"/>
      <c r="K5" s="986"/>
      <c r="L5" s="986"/>
      <c r="M5" s="31"/>
      <c r="N5" s="29"/>
      <c r="O5" s="29"/>
      <c r="P5" s="29"/>
      <c r="Q5" s="29"/>
      <c r="R5" s="29"/>
      <c r="S5" s="29"/>
      <c r="T5" s="29"/>
    </row>
    <row r="6" spans="1:20" ht="17.25" customHeight="1">
      <c r="A6" s="969" t="s">
        <v>1769</v>
      </c>
      <c r="B6" s="969"/>
      <c r="C6" s="969"/>
      <c r="D6" s="969"/>
      <c r="E6" s="969"/>
      <c r="F6" s="969"/>
      <c r="G6" s="969"/>
      <c r="H6" s="969"/>
      <c r="I6" s="969"/>
      <c r="J6" s="969"/>
      <c r="K6" s="969"/>
      <c r="L6" s="969"/>
      <c r="M6" s="593"/>
      <c r="N6" s="29"/>
      <c r="O6" s="29"/>
      <c r="P6" s="29"/>
      <c r="Q6" s="29"/>
      <c r="R6" s="29"/>
      <c r="S6" s="29"/>
      <c r="T6" s="29"/>
    </row>
    <row r="7" spans="1:20" ht="17.25" customHeight="1">
      <c r="A7" s="682"/>
      <c r="B7" s="682"/>
      <c r="C7" s="682"/>
      <c r="D7" s="682"/>
      <c r="E7" s="682"/>
      <c r="F7" s="682"/>
      <c r="G7" s="682"/>
      <c r="H7" s="682"/>
      <c r="I7" s="682"/>
      <c r="J7" s="766"/>
      <c r="K7" s="1055" t="s">
        <v>1303</v>
      </c>
      <c r="L7" s="1055"/>
      <c r="M7" s="593"/>
      <c r="N7" s="29"/>
      <c r="O7" s="29"/>
      <c r="P7" s="29"/>
      <c r="Q7" s="29"/>
      <c r="R7" s="29"/>
      <c r="S7" s="29"/>
      <c r="T7" s="29"/>
    </row>
    <row r="8" spans="1:20" ht="8.25" customHeight="1">
      <c r="A8" s="68"/>
      <c r="B8" s="68"/>
      <c r="C8" s="68"/>
      <c r="D8" s="68"/>
      <c r="E8" s="114"/>
      <c r="F8" s="68"/>
      <c r="G8" s="68"/>
      <c r="H8" s="68"/>
      <c r="I8" s="75"/>
      <c r="J8" s="766"/>
      <c r="M8" s="571"/>
      <c r="N8" s="29"/>
      <c r="O8" s="29"/>
      <c r="P8" s="29"/>
      <c r="Q8" s="29"/>
      <c r="R8" s="29"/>
      <c r="S8" s="29"/>
      <c r="T8" s="29"/>
    </row>
    <row r="9" spans="1:20" ht="26.25" customHeight="1">
      <c r="A9" s="1051" t="s">
        <v>0</v>
      </c>
      <c r="B9" s="1052" t="s">
        <v>1</v>
      </c>
      <c r="C9" s="1053" t="s">
        <v>2</v>
      </c>
      <c r="D9" s="998" t="s">
        <v>3</v>
      </c>
      <c r="E9" s="1000" t="s">
        <v>4</v>
      </c>
      <c r="F9" s="1010" t="s">
        <v>5</v>
      </c>
      <c r="G9" s="1051" t="s">
        <v>6</v>
      </c>
      <c r="H9" s="1006"/>
      <c r="I9" s="1013" t="s">
        <v>1320</v>
      </c>
      <c r="J9" s="1008" t="s">
        <v>1766</v>
      </c>
      <c r="K9" s="1002" t="s">
        <v>1728</v>
      </c>
      <c r="L9" s="1050" t="s">
        <v>45</v>
      </c>
      <c r="M9" s="1048" t="s">
        <v>45</v>
      </c>
      <c r="N9" s="1031" t="s">
        <v>1302</v>
      </c>
      <c r="O9" s="1027" t="s">
        <v>1318</v>
      </c>
      <c r="P9" s="1027" t="s">
        <v>1318</v>
      </c>
    </row>
    <row r="10" spans="1:20" ht="26.25" customHeight="1">
      <c r="A10" s="995"/>
      <c r="B10" s="1036"/>
      <c r="C10" s="997"/>
      <c r="D10" s="999"/>
      <c r="E10" s="1001"/>
      <c r="F10" s="1011"/>
      <c r="G10" s="995"/>
      <c r="H10" s="1007"/>
      <c r="I10" s="1014"/>
      <c r="J10" s="1009"/>
      <c r="K10" s="1003"/>
      <c r="L10" s="1003"/>
      <c r="M10" s="1049"/>
      <c r="N10" s="1032"/>
      <c r="O10" s="1028"/>
      <c r="P10" s="1028"/>
    </row>
    <row r="11" spans="1:20" ht="21.75" customHeight="1">
      <c r="A11" s="310" t="s">
        <v>1291</v>
      </c>
      <c r="B11" s="581" t="s">
        <v>1298</v>
      </c>
      <c r="C11" s="582"/>
      <c r="D11" s="582"/>
      <c r="E11" s="582"/>
      <c r="F11" s="582"/>
      <c r="G11" s="582"/>
      <c r="H11" s="582"/>
      <c r="I11" s="582"/>
      <c r="J11" s="791"/>
      <c r="K11" s="791"/>
      <c r="L11" s="874"/>
      <c r="M11" s="874"/>
      <c r="N11" s="54"/>
      <c r="O11" s="54"/>
      <c r="P11" s="54"/>
    </row>
    <row r="12" spans="1:20" ht="18" customHeight="1">
      <c r="A12" s="893">
        <v>1</v>
      </c>
      <c r="B12" s="894" t="s">
        <v>1136</v>
      </c>
      <c r="C12" s="895" t="s">
        <v>1137</v>
      </c>
      <c r="D12" s="896" t="s">
        <v>535</v>
      </c>
      <c r="E12" s="897" t="s">
        <v>1122</v>
      </c>
      <c r="F12" s="898" t="s">
        <v>1443</v>
      </c>
      <c r="G12" s="899" t="s">
        <v>26</v>
      </c>
      <c r="H12" s="900" t="s">
        <v>73</v>
      </c>
      <c r="I12" s="901">
        <v>1</v>
      </c>
      <c r="J12" s="902">
        <v>2733588</v>
      </c>
      <c r="K12" s="902">
        <f>J12/5*4</f>
        <v>2186870.4</v>
      </c>
      <c r="L12" s="903"/>
      <c r="M12" s="904" t="s">
        <v>1731</v>
      </c>
      <c r="N12" s="66"/>
      <c r="O12" s="66"/>
      <c r="P12" s="66"/>
    </row>
    <row r="13" spans="1:20" ht="18" customHeight="1">
      <c r="A13" s="669">
        <v>2</v>
      </c>
      <c r="B13" s="670" t="s">
        <v>1138</v>
      </c>
      <c r="C13" s="671" t="s">
        <v>1139</v>
      </c>
      <c r="D13" s="521" t="s">
        <v>79</v>
      </c>
      <c r="E13" s="672" t="s">
        <v>1140</v>
      </c>
      <c r="F13" s="673" t="s">
        <v>1443</v>
      </c>
      <c r="G13" s="674" t="s">
        <v>26</v>
      </c>
      <c r="H13" s="675" t="s">
        <v>1141</v>
      </c>
      <c r="I13" s="676">
        <v>1</v>
      </c>
      <c r="J13" s="793">
        <v>900000</v>
      </c>
      <c r="K13" s="794">
        <f>J13/5*4</f>
        <v>720000</v>
      </c>
      <c r="L13" s="879"/>
      <c r="M13" s="875"/>
      <c r="N13" s="66"/>
      <c r="O13" s="66"/>
      <c r="P13" s="66"/>
    </row>
    <row r="14" spans="1:20" ht="18" customHeight="1">
      <c r="A14" s="313">
        <v>3</v>
      </c>
      <c r="B14" s="314" t="s">
        <v>1155</v>
      </c>
      <c r="C14" s="315" t="s">
        <v>1156</v>
      </c>
      <c r="D14" s="311" t="s">
        <v>280</v>
      </c>
      <c r="E14" s="316" t="s">
        <v>701</v>
      </c>
      <c r="F14" s="317" t="s">
        <v>1442</v>
      </c>
      <c r="G14" s="318" t="s">
        <v>26</v>
      </c>
      <c r="H14" s="319" t="s">
        <v>27</v>
      </c>
      <c r="I14" s="312">
        <v>1</v>
      </c>
      <c r="J14" s="770">
        <v>2733588</v>
      </c>
      <c r="K14" s="795">
        <f>J14/5*4</f>
        <v>2186870.4</v>
      </c>
      <c r="L14" s="878"/>
      <c r="M14" s="875"/>
      <c r="N14" s="66"/>
      <c r="O14" s="66"/>
      <c r="P14" s="66"/>
    </row>
    <row r="15" spans="1:20" ht="18" customHeight="1">
      <c r="A15" s="669">
        <v>4</v>
      </c>
      <c r="B15" s="320" t="s">
        <v>1167</v>
      </c>
      <c r="C15" s="321" t="s">
        <v>1168</v>
      </c>
      <c r="D15" s="311" t="s">
        <v>253</v>
      </c>
      <c r="E15" s="322" t="s">
        <v>1169</v>
      </c>
      <c r="F15" s="323" t="s">
        <v>1441</v>
      </c>
      <c r="G15" s="324" t="s">
        <v>26</v>
      </c>
      <c r="H15" s="325" t="s">
        <v>354</v>
      </c>
      <c r="I15" s="178">
        <v>1</v>
      </c>
      <c r="J15" s="770">
        <v>5635710</v>
      </c>
      <c r="K15" s="796">
        <f>J15/5*4</f>
        <v>4508568</v>
      </c>
      <c r="L15" s="878"/>
      <c r="M15" s="875"/>
      <c r="N15" s="66"/>
      <c r="O15" s="66"/>
      <c r="P15" s="66"/>
    </row>
    <row r="16" spans="1:20" ht="18" customHeight="1">
      <c r="A16" s="313">
        <v>5</v>
      </c>
      <c r="B16" s="326" t="s">
        <v>1170</v>
      </c>
      <c r="C16" s="327" t="s">
        <v>237</v>
      </c>
      <c r="D16" s="328" t="s">
        <v>1171</v>
      </c>
      <c r="E16" s="329" t="s">
        <v>1172</v>
      </c>
      <c r="F16" s="330" t="s">
        <v>1440</v>
      </c>
      <c r="G16" s="331" t="s">
        <v>26</v>
      </c>
      <c r="H16" s="332" t="s">
        <v>1016</v>
      </c>
      <c r="I16" s="178">
        <v>1</v>
      </c>
      <c r="J16" s="770">
        <v>5635710</v>
      </c>
      <c r="K16" s="796">
        <f t="shared" ref="K16:K18" si="0">J16/5*4</f>
        <v>4508568</v>
      </c>
      <c r="L16" s="878"/>
      <c r="M16" s="875"/>
      <c r="N16" s="66"/>
      <c r="O16" s="66"/>
      <c r="P16" s="66"/>
    </row>
    <row r="17" spans="1:16" ht="18" customHeight="1">
      <c r="A17" s="669">
        <v>6</v>
      </c>
      <c r="B17" s="326" t="s">
        <v>1184</v>
      </c>
      <c r="C17" s="327" t="s">
        <v>1185</v>
      </c>
      <c r="D17" s="328" t="s">
        <v>74</v>
      </c>
      <c r="E17" s="170" t="s">
        <v>1163</v>
      </c>
      <c r="F17" s="333" t="s">
        <v>1439</v>
      </c>
      <c r="G17" s="334" t="s">
        <v>1186</v>
      </c>
      <c r="H17" s="595" t="s">
        <v>1729</v>
      </c>
      <c r="I17" s="335">
        <v>1</v>
      </c>
      <c r="J17" s="770">
        <v>5490000</v>
      </c>
      <c r="K17" s="796">
        <f t="shared" si="0"/>
        <v>4392000</v>
      </c>
      <c r="L17" s="880"/>
      <c r="M17" s="875"/>
      <c r="N17" s="66"/>
      <c r="O17" s="66"/>
      <c r="P17" s="66"/>
    </row>
    <row r="18" spans="1:16" ht="18" customHeight="1">
      <c r="A18" s="313">
        <v>7</v>
      </c>
      <c r="B18" s="235" t="s">
        <v>1688</v>
      </c>
      <c r="C18" s="201" t="s">
        <v>1438</v>
      </c>
      <c r="D18" s="202" t="s">
        <v>54</v>
      </c>
      <c r="E18" s="176" t="s">
        <v>1642</v>
      </c>
      <c r="F18" s="336" t="s">
        <v>1437</v>
      </c>
      <c r="G18" s="337" t="s">
        <v>26</v>
      </c>
      <c r="H18" s="338" t="s">
        <v>184</v>
      </c>
      <c r="I18" s="339">
        <v>1</v>
      </c>
      <c r="J18" s="770">
        <v>3780000</v>
      </c>
      <c r="K18" s="796">
        <f t="shared" si="0"/>
        <v>3024000</v>
      </c>
      <c r="L18" s="880"/>
      <c r="M18" s="875"/>
      <c r="N18" s="171"/>
      <c r="O18" s="171"/>
      <c r="P18" s="171"/>
    </row>
    <row r="19" spans="1:16" ht="18" customHeight="1">
      <c r="A19" s="340" t="s">
        <v>1292</v>
      </c>
      <c r="B19" s="649" t="s">
        <v>1289</v>
      </c>
      <c r="C19" s="650"/>
      <c r="D19" s="650"/>
      <c r="E19" s="650"/>
      <c r="F19" s="25"/>
      <c r="G19" s="1029"/>
      <c r="H19" s="1029"/>
      <c r="I19" s="684"/>
      <c r="J19" s="797"/>
      <c r="K19" s="180"/>
      <c r="L19" s="876"/>
      <c r="M19" s="876"/>
      <c r="N19" s="66"/>
      <c r="O19" s="66"/>
      <c r="P19" s="66"/>
    </row>
    <row r="20" spans="1:16" ht="18" customHeight="1">
      <c r="A20" s="341">
        <v>8</v>
      </c>
      <c r="B20" s="342" t="s">
        <v>1142</v>
      </c>
      <c r="C20" s="343" t="s">
        <v>1143</v>
      </c>
      <c r="D20" s="328" t="s">
        <v>54</v>
      </c>
      <c r="E20" s="344" t="s">
        <v>1144</v>
      </c>
      <c r="F20" s="345" t="s">
        <v>1443</v>
      </c>
      <c r="G20" s="346" t="s">
        <v>25</v>
      </c>
      <c r="H20" s="325" t="s">
        <v>17</v>
      </c>
      <c r="I20" s="178">
        <v>1</v>
      </c>
      <c r="J20" s="770">
        <v>2733588</v>
      </c>
      <c r="K20" s="796">
        <f>J20/5*4</f>
        <v>2186870.4</v>
      </c>
      <c r="L20" s="878"/>
      <c r="M20" s="875"/>
      <c r="N20" s="66"/>
      <c r="O20" s="66"/>
      <c r="P20" s="66"/>
    </row>
    <row r="21" spans="1:16" ht="18" customHeight="1">
      <c r="A21" s="168">
        <v>9</v>
      </c>
      <c r="B21" s="347" t="s">
        <v>1145</v>
      </c>
      <c r="C21" s="327" t="s">
        <v>59</v>
      </c>
      <c r="D21" s="328" t="s">
        <v>280</v>
      </c>
      <c r="E21" s="905" t="s">
        <v>1146</v>
      </c>
      <c r="F21" s="345" t="s">
        <v>1443</v>
      </c>
      <c r="G21" s="346" t="s">
        <v>206</v>
      </c>
      <c r="H21" s="325" t="s">
        <v>13</v>
      </c>
      <c r="I21" s="178">
        <v>1</v>
      </c>
      <c r="J21" s="770">
        <v>2733588</v>
      </c>
      <c r="K21" s="796">
        <f t="shared" ref="K21:K39" si="1">J21/5*4</f>
        <v>2186870.4</v>
      </c>
      <c r="L21" s="878"/>
      <c r="M21" s="875"/>
      <c r="N21" s="66"/>
      <c r="O21" s="66"/>
      <c r="P21" s="66"/>
    </row>
    <row r="22" spans="1:16" ht="18" customHeight="1">
      <c r="A22" s="349">
        <v>10</v>
      </c>
      <c r="B22" s="172" t="s">
        <v>1147</v>
      </c>
      <c r="C22" s="343" t="s">
        <v>1148</v>
      </c>
      <c r="D22" s="328" t="s">
        <v>1149</v>
      </c>
      <c r="E22" s="350" t="s">
        <v>871</v>
      </c>
      <c r="F22" s="345" t="s">
        <v>1443</v>
      </c>
      <c r="G22" s="346" t="s">
        <v>206</v>
      </c>
      <c r="H22" s="325" t="s">
        <v>10</v>
      </c>
      <c r="I22" s="178">
        <v>1</v>
      </c>
      <c r="J22" s="770">
        <v>2733588</v>
      </c>
      <c r="K22" s="796">
        <f t="shared" si="1"/>
        <v>2186870.4</v>
      </c>
      <c r="L22" s="878"/>
      <c r="M22" s="875"/>
      <c r="N22" s="66"/>
      <c r="O22" s="66"/>
      <c r="P22" s="66"/>
    </row>
    <row r="23" spans="1:16" ht="18" customHeight="1">
      <c r="A23" s="168">
        <v>11</v>
      </c>
      <c r="B23" s="342" t="s">
        <v>1150</v>
      </c>
      <c r="C23" s="343" t="s">
        <v>1151</v>
      </c>
      <c r="D23" s="328" t="s">
        <v>398</v>
      </c>
      <c r="E23" s="344" t="s">
        <v>1152</v>
      </c>
      <c r="F23" s="345" t="s">
        <v>1442</v>
      </c>
      <c r="G23" s="346" t="s">
        <v>20</v>
      </c>
      <c r="H23" s="325" t="s">
        <v>17</v>
      </c>
      <c r="I23" s="178">
        <v>1</v>
      </c>
      <c r="J23" s="770">
        <v>2733588</v>
      </c>
      <c r="K23" s="796">
        <f t="shared" si="1"/>
        <v>2186870.4</v>
      </c>
      <c r="L23" s="878"/>
      <c r="M23" s="875"/>
      <c r="N23" s="66"/>
      <c r="O23" s="66"/>
      <c r="P23" s="66"/>
    </row>
    <row r="24" spans="1:16" ht="18" customHeight="1">
      <c r="A24" s="349">
        <v>12</v>
      </c>
      <c r="B24" s="342" t="s">
        <v>1153</v>
      </c>
      <c r="C24" s="343" t="s">
        <v>458</v>
      </c>
      <c r="D24" s="328" t="s">
        <v>37</v>
      </c>
      <c r="E24" s="344" t="s">
        <v>1154</v>
      </c>
      <c r="F24" s="345" t="s">
        <v>1442</v>
      </c>
      <c r="G24" s="346" t="s">
        <v>20</v>
      </c>
      <c r="H24" s="325" t="s">
        <v>13</v>
      </c>
      <c r="I24" s="178">
        <v>1</v>
      </c>
      <c r="J24" s="770">
        <v>2733588</v>
      </c>
      <c r="K24" s="796">
        <f t="shared" si="1"/>
        <v>2186870.4</v>
      </c>
      <c r="L24" s="878"/>
      <c r="M24" s="875"/>
      <c r="N24" s="66"/>
      <c r="O24" s="66"/>
      <c r="P24" s="66"/>
    </row>
    <row r="25" spans="1:16" ht="18" customHeight="1">
      <c r="A25" s="168">
        <v>13</v>
      </c>
      <c r="B25" s="351" t="s">
        <v>1157</v>
      </c>
      <c r="C25" s="343" t="s">
        <v>1158</v>
      </c>
      <c r="D25" s="328" t="s">
        <v>302</v>
      </c>
      <c r="E25" s="352" t="s">
        <v>1159</v>
      </c>
      <c r="F25" s="345" t="s">
        <v>1442</v>
      </c>
      <c r="G25" s="346" t="s">
        <v>20</v>
      </c>
      <c r="H25" s="325" t="s">
        <v>13</v>
      </c>
      <c r="I25" s="178">
        <v>1</v>
      </c>
      <c r="J25" s="770">
        <v>2733588</v>
      </c>
      <c r="K25" s="796">
        <f t="shared" si="1"/>
        <v>2186870.4</v>
      </c>
      <c r="L25" s="878"/>
      <c r="M25" s="875"/>
      <c r="N25" s="66"/>
      <c r="O25" s="66"/>
      <c r="P25" s="66"/>
    </row>
    <row r="26" spans="1:16" ht="18" customHeight="1">
      <c r="A26" s="349">
        <v>14</v>
      </c>
      <c r="B26" s="37" t="s">
        <v>1160</v>
      </c>
      <c r="C26" s="343" t="s">
        <v>1161</v>
      </c>
      <c r="D26" s="328" t="s">
        <v>1162</v>
      </c>
      <c r="E26" s="353" t="s">
        <v>1109</v>
      </c>
      <c r="F26" s="345" t="s">
        <v>1441</v>
      </c>
      <c r="G26" s="346" t="s">
        <v>497</v>
      </c>
      <c r="H26" s="325" t="s">
        <v>10</v>
      </c>
      <c r="I26" s="178">
        <v>1</v>
      </c>
      <c r="J26" s="770">
        <v>4825710</v>
      </c>
      <c r="K26" s="796">
        <f t="shared" si="1"/>
        <v>3860568</v>
      </c>
      <c r="L26" s="878"/>
      <c r="M26" s="875"/>
      <c r="N26" s="83">
        <v>543000</v>
      </c>
      <c r="O26" s="66"/>
      <c r="P26" s="66"/>
    </row>
    <row r="27" spans="1:16" ht="18" customHeight="1">
      <c r="A27" s="168">
        <v>15</v>
      </c>
      <c r="B27" s="354" t="s">
        <v>1164</v>
      </c>
      <c r="C27" s="343" t="s">
        <v>1165</v>
      </c>
      <c r="D27" s="328" t="s">
        <v>323</v>
      </c>
      <c r="E27" s="355" t="s">
        <v>1166</v>
      </c>
      <c r="F27" s="345" t="s">
        <v>1441</v>
      </c>
      <c r="G27" s="346" t="s">
        <v>7</v>
      </c>
      <c r="H27" s="325" t="s">
        <v>13</v>
      </c>
      <c r="I27" s="178">
        <v>1</v>
      </c>
      <c r="J27" s="770">
        <v>5635710</v>
      </c>
      <c r="K27" s="796">
        <f t="shared" si="1"/>
        <v>4508568</v>
      </c>
      <c r="L27" s="878"/>
      <c r="M27" s="875"/>
      <c r="N27" s="66"/>
      <c r="O27" s="66"/>
      <c r="P27" s="66"/>
    </row>
    <row r="28" spans="1:16" ht="18" customHeight="1">
      <c r="A28" s="349">
        <v>16</v>
      </c>
      <c r="B28" s="432" t="s">
        <v>1174</v>
      </c>
      <c r="C28" s="520" t="s">
        <v>1175</v>
      </c>
      <c r="D28" s="521" t="s">
        <v>224</v>
      </c>
      <c r="E28" s="522" t="s">
        <v>1176</v>
      </c>
      <c r="F28" s="173" t="s">
        <v>1444</v>
      </c>
      <c r="G28" s="523" t="s">
        <v>20</v>
      </c>
      <c r="H28" s="524" t="s">
        <v>17</v>
      </c>
      <c r="I28" s="178">
        <v>1</v>
      </c>
      <c r="J28" s="770">
        <v>5490000</v>
      </c>
      <c r="K28" s="796">
        <f t="shared" si="1"/>
        <v>4392000</v>
      </c>
      <c r="L28" s="878"/>
      <c r="M28" s="875"/>
      <c r="N28" s="66"/>
      <c r="O28" s="66"/>
      <c r="P28" s="66"/>
    </row>
    <row r="29" spans="1:16" ht="18" customHeight="1">
      <c r="A29" s="168">
        <v>17</v>
      </c>
      <c r="B29" s="356" t="s">
        <v>1173</v>
      </c>
      <c r="C29" s="343" t="s">
        <v>489</v>
      </c>
      <c r="D29" s="328" t="s">
        <v>754</v>
      </c>
      <c r="E29" s="357" t="s">
        <v>971</v>
      </c>
      <c r="F29" s="173" t="s">
        <v>1444</v>
      </c>
      <c r="G29" s="346" t="s">
        <v>42</v>
      </c>
      <c r="H29" s="325" t="s">
        <v>13</v>
      </c>
      <c r="I29" s="178">
        <v>1</v>
      </c>
      <c r="J29" s="770">
        <v>4950000</v>
      </c>
      <c r="K29" s="796">
        <f t="shared" si="1"/>
        <v>3960000</v>
      </c>
      <c r="L29" s="878"/>
      <c r="M29" s="875"/>
      <c r="N29" s="66"/>
      <c r="O29" s="66"/>
      <c r="P29" s="66"/>
    </row>
    <row r="30" spans="1:16" ht="18" customHeight="1">
      <c r="A30" s="349">
        <v>18</v>
      </c>
      <c r="B30" s="356" t="s">
        <v>1190</v>
      </c>
      <c r="C30" s="343" t="s">
        <v>43</v>
      </c>
      <c r="D30" s="328" t="s">
        <v>95</v>
      </c>
      <c r="E30" s="357" t="s">
        <v>1191</v>
      </c>
      <c r="F30" s="173" t="s">
        <v>1444</v>
      </c>
      <c r="G30" s="346" t="s">
        <v>7</v>
      </c>
      <c r="H30" s="325" t="s">
        <v>13</v>
      </c>
      <c r="I30" s="178">
        <v>1</v>
      </c>
      <c r="J30" s="770">
        <v>5490000</v>
      </c>
      <c r="K30" s="796">
        <f t="shared" si="1"/>
        <v>4392000</v>
      </c>
      <c r="L30" s="878"/>
      <c r="M30" s="875"/>
      <c r="N30" s="66"/>
      <c r="O30" s="66"/>
      <c r="P30" s="66"/>
    </row>
    <row r="31" spans="1:16" ht="18" customHeight="1">
      <c r="A31" s="168">
        <v>19</v>
      </c>
      <c r="B31" s="356" t="s">
        <v>1177</v>
      </c>
      <c r="C31" s="343" t="s">
        <v>1178</v>
      </c>
      <c r="D31" s="328" t="s">
        <v>114</v>
      </c>
      <c r="E31" s="353" t="s">
        <v>1179</v>
      </c>
      <c r="F31" s="345" t="s">
        <v>1444</v>
      </c>
      <c r="G31" s="346" t="s">
        <v>1180</v>
      </c>
      <c r="H31" s="325" t="s">
        <v>17</v>
      </c>
      <c r="I31" s="178">
        <v>1</v>
      </c>
      <c r="J31" s="770">
        <v>5490000</v>
      </c>
      <c r="K31" s="796">
        <f t="shared" si="1"/>
        <v>4392000</v>
      </c>
      <c r="L31" s="878"/>
      <c r="M31" s="875"/>
      <c r="N31" s="66"/>
      <c r="O31" s="66"/>
      <c r="P31" s="66"/>
    </row>
    <row r="32" spans="1:16" ht="18" customHeight="1">
      <c r="A32" s="349">
        <v>20</v>
      </c>
      <c r="B32" s="356" t="s">
        <v>1682</v>
      </c>
      <c r="C32" s="343" t="s">
        <v>1181</v>
      </c>
      <c r="D32" s="328" t="s">
        <v>1182</v>
      </c>
      <c r="E32" s="353" t="s">
        <v>1183</v>
      </c>
      <c r="F32" s="173" t="s">
        <v>1444</v>
      </c>
      <c r="G32" s="346" t="s">
        <v>7</v>
      </c>
      <c r="H32" s="325" t="s">
        <v>13</v>
      </c>
      <c r="I32" s="178">
        <v>1</v>
      </c>
      <c r="J32" s="770">
        <v>4950000</v>
      </c>
      <c r="K32" s="796">
        <f t="shared" si="1"/>
        <v>3960000</v>
      </c>
      <c r="L32" s="878"/>
      <c r="M32" s="875"/>
      <c r="N32" s="66"/>
      <c r="O32" s="66"/>
      <c r="P32" s="66"/>
    </row>
    <row r="33" spans="1:16" ht="18" customHeight="1">
      <c r="A33" s="168">
        <v>21</v>
      </c>
      <c r="B33" s="356" t="s">
        <v>1187</v>
      </c>
      <c r="C33" s="343" t="s">
        <v>1188</v>
      </c>
      <c r="D33" s="328" t="s">
        <v>991</v>
      </c>
      <c r="E33" s="353" t="s">
        <v>1189</v>
      </c>
      <c r="F33" s="173" t="s">
        <v>1444</v>
      </c>
      <c r="G33" s="346" t="s">
        <v>20</v>
      </c>
      <c r="H33" s="325" t="s">
        <v>17</v>
      </c>
      <c r="I33" s="178">
        <v>1</v>
      </c>
      <c r="J33" s="770">
        <v>5490000</v>
      </c>
      <c r="K33" s="796">
        <f t="shared" si="1"/>
        <v>4392000</v>
      </c>
      <c r="L33" s="878"/>
      <c r="M33" s="875"/>
      <c r="N33" s="66"/>
      <c r="O33" s="66"/>
      <c r="P33" s="66"/>
    </row>
    <row r="34" spans="1:16" ht="18" customHeight="1">
      <c r="A34" s="349">
        <v>22</v>
      </c>
      <c r="B34" s="37" t="s">
        <v>1192</v>
      </c>
      <c r="C34" s="358" t="s">
        <v>1193</v>
      </c>
      <c r="D34" s="174" t="s">
        <v>1125</v>
      </c>
      <c r="E34" s="359" t="s">
        <v>912</v>
      </c>
      <c r="F34" s="173" t="s">
        <v>1444</v>
      </c>
      <c r="G34" s="360" t="s">
        <v>105</v>
      </c>
      <c r="H34" s="361" t="s">
        <v>17</v>
      </c>
      <c r="I34" s="175">
        <v>1</v>
      </c>
      <c r="J34" s="770">
        <v>5490000</v>
      </c>
      <c r="K34" s="796">
        <f t="shared" si="1"/>
        <v>4392000</v>
      </c>
      <c r="L34" s="878"/>
      <c r="M34" s="877"/>
      <c r="N34" s="66"/>
      <c r="O34" s="66"/>
      <c r="P34" s="66"/>
    </row>
    <row r="35" spans="1:16" ht="18" customHeight="1">
      <c r="A35" s="168">
        <v>23</v>
      </c>
      <c r="B35" s="362" t="s">
        <v>1683</v>
      </c>
      <c r="C35" s="363" t="s">
        <v>43</v>
      </c>
      <c r="D35" s="297" t="s">
        <v>655</v>
      </c>
      <c r="E35" s="364" t="s">
        <v>1684</v>
      </c>
      <c r="F35" s="365" t="s">
        <v>1436</v>
      </c>
      <c r="G35" s="366" t="s">
        <v>7</v>
      </c>
      <c r="H35" s="362" t="s">
        <v>10</v>
      </c>
      <c r="I35" s="312">
        <v>1</v>
      </c>
      <c r="J35" s="770">
        <v>3780000</v>
      </c>
      <c r="K35" s="796">
        <f t="shared" si="1"/>
        <v>3024000</v>
      </c>
      <c r="L35" s="878"/>
      <c r="M35" s="348"/>
      <c r="N35" s="179"/>
      <c r="O35" s="179"/>
      <c r="P35" s="179"/>
    </row>
    <row r="36" spans="1:16" ht="18" customHeight="1">
      <c r="A36" s="349">
        <v>24</v>
      </c>
      <c r="B36" s="362" t="s">
        <v>1685</v>
      </c>
      <c r="C36" s="363" t="s">
        <v>1434</v>
      </c>
      <c r="D36" s="297" t="s">
        <v>84</v>
      </c>
      <c r="E36" s="364" t="s">
        <v>1561</v>
      </c>
      <c r="F36" s="365" t="s">
        <v>1436</v>
      </c>
      <c r="G36" s="366" t="s">
        <v>299</v>
      </c>
      <c r="H36" s="362" t="s">
        <v>8</v>
      </c>
      <c r="I36" s="312">
        <v>1</v>
      </c>
      <c r="J36" s="770">
        <v>3780000</v>
      </c>
      <c r="K36" s="796">
        <f t="shared" si="1"/>
        <v>3024000</v>
      </c>
      <c r="L36" s="878"/>
      <c r="M36" s="348"/>
      <c r="N36" s="179"/>
      <c r="O36" s="179"/>
      <c r="P36" s="179"/>
    </row>
    <row r="37" spans="1:16" ht="18" customHeight="1">
      <c r="A37" s="168">
        <v>25</v>
      </c>
      <c r="B37" s="362" t="s">
        <v>1686</v>
      </c>
      <c r="C37" s="363" t="s">
        <v>1432</v>
      </c>
      <c r="D37" s="297" t="s">
        <v>1433</v>
      </c>
      <c r="E37" s="364" t="s">
        <v>1687</v>
      </c>
      <c r="F37" s="365" t="s">
        <v>1436</v>
      </c>
      <c r="G37" s="366" t="s">
        <v>49</v>
      </c>
      <c r="H37" s="362" t="s">
        <v>10</v>
      </c>
      <c r="I37" s="312">
        <v>1</v>
      </c>
      <c r="J37" s="770">
        <v>3780000</v>
      </c>
      <c r="K37" s="796">
        <f t="shared" si="1"/>
        <v>3024000</v>
      </c>
      <c r="L37" s="878"/>
      <c r="M37" s="348"/>
      <c r="N37" s="179"/>
      <c r="O37" s="179"/>
      <c r="P37" s="179"/>
    </row>
    <row r="38" spans="1:16" ht="18" customHeight="1">
      <c r="A38" s="349">
        <v>26</v>
      </c>
      <c r="B38" s="362" t="s">
        <v>1689</v>
      </c>
      <c r="C38" s="363" t="s">
        <v>40</v>
      </c>
      <c r="D38" s="297" t="s">
        <v>95</v>
      </c>
      <c r="E38" s="364" t="s">
        <v>1690</v>
      </c>
      <c r="F38" s="365" t="s">
        <v>1437</v>
      </c>
      <c r="G38" s="366" t="s">
        <v>42</v>
      </c>
      <c r="H38" s="362" t="s">
        <v>8</v>
      </c>
      <c r="I38" s="312">
        <v>1</v>
      </c>
      <c r="J38" s="770">
        <v>3780000</v>
      </c>
      <c r="K38" s="796">
        <f t="shared" si="1"/>
        <v>3024000</v>
      </c>
      <c r="L38" s="878"/>
      <c r="M38" s="348"/>
      <c r="N38" s="179"/>
      <c r="O38" s="179"/>
      <c r="P38" s="179"/>
    </row>
    <row r="39" spans="1:16" ht="18" customHeight="1">
      <c r="A39" s="168">
        <v>27</v>
      </c>
      <c r="B39" s="37" t="s">
        <v>1691</v>
      </c>
      <c r="C39" s="432" t="s">
        <v>1435</v>
      </c>
      <c r="D39" s="686" t="s">
        <v>77</v>
      </c>
      <c r="E39" s="687" t="s">
        <v>1692</v>
      </c>
      <c r="F39" s="688" t="s">
        <v>1437</v>
      </c>
      <c r="G39" s="689" t="s">
        <v>7</v>
      </c>
      <c r="H39" s="690" t="s">
        <v>10</v>
      </c>
      <c r="I39" s="691">
        <v>1</v>
      </c>
      <c r="J39" s="775">
        <v>3780000</v>
      </c>
      <c r="K39" s="796">
        <f t="shared" si="1"/>
        <v>3024000</v>
      </c>
      <c r="L39" s="881"/>
      <c r="M39" s="692" t="s">
        <v>1693</v>
      </c>
      <c r="N39" s="179"/>
      <c r="O39" s="179"/>
      <c r="P39" s="179"/>
    </row>
    <row r="40" spans="1:16" s="38" customFormat="1" ht="19.5" customHeight="1">
      <c r="A40" s="1045" t="s">
        <v>1301</v>
      </c>
      <c r="B40" s="1046"/>
      <c r="C40" s="1046"/>
      <c r="D40" s="1046"/>
      <c r="E40" s="1046"/>
      <c r="F40" s="1046"/>
      <c r="G40" s="1046"/>
      <c r="H40" s="1047"/>
      <c r="I40" s="685"/>
      <c r="J40" s="798">
        <f>SUM(J12:J39)</f>
        <v>110021544</v>
      </c>
      <c r="K40" s="799">
        <f>SUM(K12:K39)</f>
        <v>88017235.199999988</v>
      </c>
      <c r="L40" s="367"/>
      <c r="M40" s="368"/>
      <c r="N40" s="67"/>
      <c r="O40" s="67"/>
      <c r="P40" s="67"/>
    </row>
    <row r="42" spans="1:16">
      <c r="B42" s="715" t="s">
        <v>1741</v>
      </c>
      <c r="C42" s="715"/>
      <c r="D42" s="715"/>
      <c r="E42" s="716"/>
      <c r="F42" s="715"/>
      <c r="G42" s="715"/>
      <c r="H42" s="715"/>
      <c r="I42" s="717"/>
      <c r="J42" s="800"/>
      <c r="K42" s="800"/>
    </row>
    <row r="44" spans="1:16">
      <c r="A44" s="986" t="s">
        <v>1739</v>
      </c>
      <c r="B44" s="986"/>
      <c r="C44" s="986"/>
      <c r="D44" s="986"/>
      <c r="E44" s="993" t="s">
        <v>1732</v>
      </c>
      <c r="F44" s="993"/>
      <c r="G44" s="993"/>
      <c r="H44" s="993"/>
      <c r="I44" s="993"/>
      <c r="J44" s="986" t="s">
        <v>1737</v>
      </c>
      <c r="K44" s="986"/>
      <c r="L44" s="986"/>
    </row>
    <row r="45" spans="1:16">
      <c r="A45" s="8"/>
      <c r="B45" s="8"/>
      <c r="C45" s="8"/>
      <c r="D45" s="8"/>
      <c r="E45" s="993" t="s">
        <v>1733</v>
      </c>
      <c r="F45" s="993"/>
      <c r="G45" s="993"/>
      <c r="H45" s="993"/>
      <c r="I45" s="993"/>
      <c r="J45" s="986" t="s">
        <v>1738</v>
      </c>
      <c r="K45" s="986"/>
      <c r="L45" s="986"/>
    </row>
    <row r="46" spans="1:16">
      <c r="A46" s="8"/>
      <c r="B46" s="8"/>
      <c r="C46" s="8"/>
      <c r="D46" s="8"/>
      <c r="E46" s="705"/>
      <c r="F46" s="8"/>
      <c r="G46" s="8"/>
      <c r="H46" s="8"/>
      <c r="I46" s="680"/>
      <c r="J46" s="78"/>
      <c r="K46" s="78"/>
      <c r="L46" s="8"/>
    </row>
    <row r="47" spans="1:16">
      <c r="A47" s="8"/>
      <c r="B47" s="8"/>
      <c r="C47" s="8"/>
      <c r="D47" s="8"/>
      <c r="E47" s="705"/>
      <c r="F47" s="8"/>
      <c r="G47" s="8"/>
      <c r="H47" s="8"/>
      <c r="I47" s="680"/>
      <c r="J47" s="78"/>
      <c r="K47" s="78"/>
      <c r="L47" s="8"/>
    </row>
    <row r="48" spans="1:16">
      <c r="A48" s="8"/>
      <c r="B48" s="8"/>
      <c r="C48" s="8"/>
      <c r="D48" s="8"/>
      <c r="E48" s="705"/>
      <c r="F48" s="8"/>
      <c r="G48" s="8"/>
      <c r="H48" s="8"/>
      <c r="I48" s="680"/>
      <c r="J48" s="78"/>
      <c r="K48" s="78"/>
      <c r="L48" s="8"/>
    </row>
    <row r="49" spans="1:12">
      <c r="A49" s="8"/>
      <c r="B49" s="8"/>
      <c r="C49" s="8"/>
      <c r="D49" s="8"/>
      <c r="E49" s="705"/>
      <c r="F49" s="8"/>
      <c r="G49" s="8"/>
      <c r="H49" s="8"/>
      <c r="I49" s="680"/>
      <c r="J49" s="78"/>
      <c r="K49" s="78"/>
      <c r="L49" s="8"/>
    </row>
    <row r="50" spans="1:12">
      <c r="A50" s="8"/>
      <c r="B50" s="8"/>
      <c r="C50" s="8"/>
      <c r="D50" s="8"/>
      <c r="E50" s="705"/>
      <c r="F50" s="8"/>
      <c r="G50" s="8"/>
      <c r="H50" s="8"/>
      <c r="I50" s="680"/>
      <c r="J50" s="78"/>
      <c r="K50" s="78"/>
      <c r="L50" s="8"/>
    </row>
    <row r="51" spans="1:12">
      <c r="A51" s="8"/>
      <c r="B51" s="8"/>
      <c r="C51" s="8"/>
      <c r="D51" s="8"/>
      <c r="E51" s="705"/>
      <c r="F51" s="8"/>
      <c r="G51" s="8"/>
      <c r="H51" s="8"/>
      <c r="I51" s="680"/>
      <c r="J51" s="78"/>
      <c r="K51" s="78"/>
      <c r="L51" s="8"/>
    </row>
    <row r="52" spans="1:12">
      <c r="A52" s="986" t="s">
        <v>1734</v>
      </c>
      <c r="B52" s="986"/>
      <c r="C52" s="986"/>
      <c r="D52" s="986"/>
      <c r="E52" s="993" t="s">
        <v>1735</v>
      </c>
      <c r="F52" s="993"/>
      <c r="G52" s="993"/>
      <c r="H52" s="993"/>
      <c r="I52" s="993"/>
      <c r="J52" s="986" t="s">
        <v>1736</v>
      </c>
      <c r="K52" s="986"/>
      <c r="L52" s="986"/>
    </row>
  </sheetData>
  <sortState ref="A35:S37">
    <sortCondition ref="D35:D37"/>
  </sortState>
  <mergeCells count="29">
    <mergeCell ref="A4:L4"/>
    <mergeCell ref="A5:L5"/>
    <mergeCell ref="A6:L6"/>
    <mergeCell ref="N9:N10"/>
    <mergeCell ref="O9:O10"/>
    <mergeCell ref="K7:L7"/>
    <mergeCell ref="P9:P10"/>
    <mergeCell ref="G9:H10"/>
    <mergeCell ref="J9:J10"/>
    <mergeCell ref="A9:A10"/>
    <mergeCell ref="B9:B10"/>
    <mergeCell ref="C9:C10"/>
    <mergeCell ref="D9:D10"/>
    <mergeCell ref="E9:E10"/>
    <mergeCell ref="I9:I10"/>
    <mergeCell ref="A40:H40"/>
    <mergeCell ref="K9:K10"/>
    <mergeCell ref="M9:M10"/>
    <mergeCell ref="F9:F10"/>
    <mergeCell ref="G19:H19"/>
    <mergeCell ref="L9:L10"/>
    <mergeCell ref="A52:D52"/>
    <mergeCell ref="E52:I52"/>
    <mergeCell ref="J52:L52"/>
    <mergeCell ref="A44:D44"/>
    <mergeCell ref="E44:I44"/>
    <mergeCell ref="J44:L44"/>
    <mergeCell ref="E45:I45"/>
    <mergeCell ref="J45:L45"/>
  </mergeCells>
  <pageMargins left="0.21" right="0.2" top="0.39" bottom="0.36" header="0.3" footer="0.3"/>
  <pageSetup paperSize="9" scale="90" orientation="landscape" horizontalDpi="180" verticalDpi="180" r:id="rId1"/>
  <colBreaks count="1" manualBreakCount="1">
    <brk id="13" max="1048575" man="1"/>
  </colBreaks>
  <drawing r:id="rId2"/>
</worksheet>
</file>

<file path=xl/worksheets/sheet6.xml><?xml version="1.0" encoding="utf-8"?>
<worksheet xmlns="http://schemas.openxmlformats.org/spreadsheetml/2006/main" xmlns:r="http://schemas.openxmlformats.org/officeDocument/2006/relationships">
  <dimension ref="A1:AP55"/>
  <sheetViews>
    <sheetView workbookViewId="0">
      <selection activeCell="D14" sqref="D14"/>
    </sheetView>
  </sheetViews>
  <sheetFormatPr defaultRowHeight="15.75"/>
  <cols>
    <col min="1" max="1" width="6.140625" customWidth="1"/>
    <col min="2" max="2" width="22.85546875" customWidth="1"/>
    <col min="3" max="3" width="16.42578125" customWidth="1"/>
    <col min="5" max="5" width="13.85546875" style="117" customWidth="1"/>
    <col min="6" max="6" width="12.7109375" customWidth="1"/>
    <col min="7" max="7" width="10.85546875" customWidth="1"/>
    <col min="8" max="8" width="13.28515625" customWidth="1"/>
    <col min="9" max="9" width="10.5703125" style="80" customWidth="1"/>
    <col min="10" max="10" width="14.7109375" style="72" customWidth="1"/>
    <col min="11" max="11" width="15.140625" style="72" customWidth="1"/>
    <col min="12" max="12" width="12" style="32" customWidth="1"/>
    <col min="13" max="13" width="10.5703125" style="7" hidden="1" customWidth="1"/>
    <col min="14" max="15" width="0" style="7" hidden="1" customWidth="1"/>
    <col min="17" max="42" width="9.140625" style="19"/>
  </cols>
  <sheetData>
    <row r="1" spans="1:42">
      <c r="A1" s="2" t="s">
        <v>47</v>
      </c>
      <c r="B1" s="1"/>
      <c r="C1" s="2"/>
      <c r="D1" s="2"/>
      <c r="E1" s="14"/>
      <c r="F1" s="2"/>
      <c r="G1" s="15"/>
      <c r="H1" s="15"/>
      <c r="I1" s="15"/>
      <c r="J1" s="73"/>
      <c r="K1" s="73"/>
    </row>
    <row r="2" spans="1:42" ht="15" customHeight="1">
      <c r="A2" s="16" t="s">
        <v>1400</v>
      </c>
      <c r="B2" s="1"/>
      <c r="C2" s="16"/>
      <c r="D2" s="16"/>
      <c r="E2" s="93"/>
      <c r="F2" s="2"/>
      <c r="G2" s="20"/>
      <c r="H2" s="21"/>
      <c r="I2" s="74"/>
      <c r="J2" s="73"/>
      <c r="K2" s="73"/>
    </row>
    <row r="3" spans="1:42" s="22" customFormat="1" ht="9" customHeight="1">
      <c r="A3" s="1054"/>
      <c r="B3" s="1054"/>
      <c r="C3" s="1054"/>
      <c r="D3" s="1054"/>
      <c r="E3" s="1054"/>
      <c r="F3" s="1054"/>
      <c r="G3" s="1054"/>
      <c r="H3" s="1054"/>
      <c r="I3" s="1054"/>
      <c r="J3" s="1054"/>
      <c r="K3" s="1054"/>
      <c r="L3" s="1054"/>
      <c r="M3" s="8"/>
      <c r="N3" s="8"/>
      <c r="O3" s="8"/>
      <c r="Q3" s="309"/>
      <c r="R3" s="309"/>
      <c r="S3" s="309"/>
      <c r="T3" s="309"/>
      <c r="U3" s="309"/>
      <c r="V3" s="309"/>
      <c r="W3" s="309"/>
      <c r="X3" s="309"/>
      <c r="Y3" s="309"/>
      <c r="Z3" s="309"/>
      <c r="AA3" s="309"/>
      <c r="AB3" s="309"/>
      <c r="AC3" s="309"/>
      <c r="AD3" s="309"/>
      <c r="AE3" s="309"/>
      <c r="AF3" s="309"/>
      <c r="AG3" s="309"/>
      <c r="AH3" s="309"/>
      <c r="AI3" s="309"/>
      <c r="AJ3" s="309"/>
      <c r="AK3" s="309"/>
      <c r="AL3" s="309"/>
      <c r="AM3" s="309"/>
      <c r="AN3" s="309"/>
      <c r="AO3" s="309"/>
      <c r="AP3" s="309"/>
    </row>
    <row r="4" spans="1:42" s="22" customFormat="1" ht="14.25" customHeight="1">
      <c r="A4" s="1054" t="s">
        <v>1726</v>
      </c>
      <c r="B4" s="1054"/>
      <c r="C4" s="1054"/>
      <c r="D4" s="1054"/>
      <c r="E4" s="1054"/>
      <c r="F4" s="1054"/>
      <c r="G4" s="1054"/>
      <c r="H4" s="1054"/>
      <c r="I4" s="1054"/>
      <c r="J4" s="1054"/>
      <c r="K4" s="1054"/>
      <c r="L4" s="1054"/>
      <c r="M4" s="8"/>
      <c r="N4" s="8"/>
      <c r="O4" s="8"/>
      <c r="Q4" s="309"/>
      <c r="R4" s="309"/>
      <c r="S4" s="309"/>
      <c r="T4" s="309"/>
      <c r="U4" s="309"/>
      <c r="V4" s="309"/>
      <c r="W4" s="309"/>
      <c r="X4" s="309"/>
      <c r="Y4" s="309"/>
      <c r="Z4" s="309"/>
      <c r="AA4" s="309"/>
      <c r="AB4" s="309"/>
      <c r="AC4" s="309"/>
      <c r="AD4" s="309"/>
      <c r="AE4" s="309"/>
      <c r="AF4" s="309"/>
      <c r="AG4" s="309"/>
      <c r="AH4" s="309"/>
      <c r="AI4" s="309"/>
      <c r="AJ4" s="309"/>
      <c r="AK4" s="309"/>
      <c r="AL4" s="309"/>
      <c r="AM4" s="309"/>
      <c r="AN4" s="309"/>
      <c r="AO4" s="309"/>
      <c r="AP4" s="309"/>
    </row>
    <row r="5" spans="1:42" ht="15.75" customHeight="1">
      <c r="A5" s="986" t="s">
        <v>1326</v>
      </c>
      <c r="B5" s="986"/>
      <c r="C5" s="986"/>
      <c r="D5" s="986"/>
      <c r="E5" s="986"/>
      <c r="F5" s="986"/>
      <c r="G5" s="986"/>
      <c r="H5" s="986"/>
      <c r="I5" s="986"/>
      <c r="J5" s="986"/>
      <c r="K5" s="986"/>
      <c r="L5" s="986"/>
      <c r="M5" s="31"/>
      <c r="N5" s="31"/>
      <c r="O5" s="31"/>
    </row>
    <row r="6" spans="1:42" ht="15" customHeight="1">
      <c r="A6" s="969" t="s">
        <v>1769</v>
      </c>
      <c r="B6" s="969"/>
      <c r="C6" s="969"/>
      <c r="D6" s="969"/>
      <c r="E6" s="969"/>
      <c r="F6" s="969"/>
      <c r="G6" s="969"/>
      <c r="H6" s="969"/>
      <c r="I6" s="969"/>
      <c r="J6" s="969"/>
      <c r="K6" s="969"/>
      <c r="L6" s="969"/>
      <c r="M6" s="31"/>
      <c r="N6" s="31"/>
      <c r="O6" s="31"/>
    </row>
    <row r="7" spans="1:42" ht="15" customHeight="1">
      <c r="A7" s="682"/>
      <c r="B7" s="682"/>
      <c r="C7" s="682"/>
      <c r="D7" s="682"/>
      <c r="E7" s="682"/>
      <c r="F7" s="682"/>
      <c r="G7" s="682"/>
      <c r="H7" s="682"/>
      <c r="I7" s="682"/>
      <c r="J7" s="766"/>
      <c r="K7" s="1055" t="s">
        <v>1303</v>
      </c>
      <c r="L7" s="1055"/>
      <c r="M7" s="31"/>
      <c r="N7" s="31"/>
      <c r="O7" s="31"/>
    </row>
    <row r="8" spans="1:42" ht="6.75" customHeight="1">
      <c r="A8" s="968"/>
      <c r="B8" s="968"/>
      <c r="C8" s="968"/>
      <c r="D8" s="968"/>
      <c r="E8" s="968"/>
      <c r="F8" s="968"/>
      <c r="G8" s="968"/>
      <c r="H8" s="968"/>
      <c r="I8" s="968"/>
      <c r="J8" s="968"/>
    </row>
    <row r="9" spans="1:42" ht="26.25" customHeight="1">
      <c r="A9" s="1062" t="s">
        <v>0</v>
      </c>
      <c r="B9" s="1064" t="s">
        <v>1</v>
      </c>
      <c r="C9" s="1065" t="s">
        <v>2</v>
      </c>
      <c r="D9" s="1067" t="s">
        <v>3</v>
      </c>
      <c r="E9" s="1069" t="s">
        <v>4</v>
      </c>
      <c r="F9" s="1064" t="s">
        <v>5</v>
      </c>
      <c r="G9" s="1064" t="s">
        <v>6</v>
      </c>
      <c r="H9" s="1064"/>
      <c r="I9" s="1071" t="s">
        <v>1320</v>
      </c>
      <c r="J9" s="1008" t="s">
        <v>1766</v>
      </c>
      <c r="K9" s="1002" t="s">
        <v>1728</v>
      </c>
      <c r="L9" s="1070" t="s">
        <v>45</v>
      </c>
      <c r="M9" s="1060" t="s">
        <v>1302</v>
      </c>
      <c r="N9" s="1027" t="s">
        <v>1318</v>
      </c>
      <c r="O9" s="1027" t="s">
        <v>1318</v>
      </c>
    </row>
    <row r="10" spans="1:42" ht="26.25" customHeight="1">
      <c r="A10" s="1063"/>
      <c r="B10" s="1011"/>
      <c r="C10" s="1066"/>
      <c r="D10" s="1068"/>
      <c r="E10" s="1001"/>
      <c r="F10" s="1011"/>
      <c r="G10" s="1011"/>
      <c r="H10" s="1011"/>
      <c r="I10" s="1014"/>
      <c r="J10" s="1009"/>
      <c r="K10" s="1003"/>
      <c r="L10" s="1014"/>
      <c r="M10" s="1061"/>
      <c r="N10" s="1028"/>
      <c r="O10" s="1028"/>
    </row>
    <row r="11" spans="1:42" ht="17.25" customHeight="1">
      <c r="A11" s="592" t="s">
        <v>1290</v>
      </c>
      <c r="B11" s="568" t="s">
        <v>1298</v>
      </c>
      <c r="C11" s="569"/>
      <c r="D11" s="569"/>
      <c r="E11" s="569"/>
      <c r="F11" s="569"/>
      <c r="G11" s="569"/>
      <c r="H11" s="569"/>
      <c r="I11" s="569"/>
      <c r="J11" s="767"/>
      <c r="K11" s="767"/>
      <c r="L11" s="882"/>
      <c r="M11" s="243"/>
      <c r="N11" s="62"/>
      <c r="O11" s="62"/>
    </row>
    <row r="12" spans="1:42" s="30" customFormat="1" ht="18.75" customHeight="1">
      <c r="A12" s="583">
        <v>1</v>
      </c>
      <c r="B12" s="589" t="s">
        <v>1197</v>
      </c>
      <c r="C12" s="584" t="s">
        <v>1198</v>
      </c>
      <c r="D12" s="590" t="s">
        <v>1182</v>
      </c>
      <c r="E12" s="585" t="s">
        <v>1199</v>
      </c>
      <c r="F12" s="586" t="s">
        <v>1445</v>
      </c>
      <c r="G12" s="587" t="s">
        <v>26</v>
      </c>
      <c r="H12" s="591" t="s">
        <v>1200</v>
      </c>
      <c r="I12" s="588">
        <v>1</v>
      </c>
      <c r="J12" s="768">
        <v>6500052</v>
      </c>
      <c r="K12" s="769">
        <f>J12/10*4</f>
        <v>2600020.7999999998</v>
      </c>
      <c r="L12" s="724"/>
      <c r="M12" s="253"/>
      <c r="N12" s="36"/>
      <c r="O12" s="36"/>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row>
    <row r="13" spans="1:42" s="82" customFormat="1" ht="18.75" customHeight="1">
      <c r="A13" s="254">
        <v>2</v>
      </c>
      <c r="B13" s="255" t="s">
        <v>1204</v>
      </c>
      <c r="C13" s="256" t="s">
        <v>292</v>
      </c>
      <c r="D13" s="257" t="s">
        <v>91</v>
      </c>
      <c r="E13" s="258" t="s">
        <v>1205</v>
      </c>
      <c r="F13" s="249" t="s">
        <v>1446</v>
      </c>
      <c r="G13" s="250" t="s">
        <v>26</v>
      </c>
      <c r="H13" s="259" t="s">
        <v>1294</v>
      </c>
      <c r="I13" s="252">
        <v>0.5</v>
      </c>
      <c r="J13" s="770">
        <v>3708000</v>
      </c>
      <c r="K13" s="771">
        <f>J13/5/2*4</f>
        <v>1483200</v>
      </c>
      <c r="L13" s="883"/>
      <c r="M13" s="253"/>
      <c r="N13" s="36"/>
      <c r="O13" s="36"/>
      <c r="P13" s="19"/>
      <c r="Q13" s="19"/>
      <c r="R13" s="110"/>
      <c r="S13" s="110"/>
      <c r="T13" s="110"/>
      <c r="U13" s="110"/>
      <c r="V13" s="110"/>
      <c r="W13" s="110"/>
      <c r="X13" s="110"/>
      <c r="Y13" s="110"/>
      <c r="Z13" s="110"/>
      <c r="AA13" s="110"/>
      <c r="AB13" s="110"/>
      <c r="AC13" s="110"/>
      <c r="AD13" s="110"/>
      <c r="AE13" s="110"/>
      <c r="AF13" s="110"/>
      <c r="AG13" s="110"/>
      <c r="AH13" s="110"/>
      <c r="AI13" s="110"/>
      <c r="AJ13" s="110"/>
      <c r="AK13" s="110"/>
      <c r="AL13" s="110"/>
      <c r="AM13" s="110"/>
      <c r="AN13" s="110"/>
      <c r="AO13" s="110"/>
      <c r="AP13" s="110"/>
    </row>
    <row r="14" spans="1:42" s="30" customFormat="1" ht="18.75" customHeight="1">
      <c r="A14" s="247">
        <v>3</v>
      </c>
      <c r="B14" s="233" t="s">
        <v>1206</v>
      </c>
      <c r="C14" s="234" t="s">
        <v>64</v>
      </c>
      <c r="D14" s="260" t="s">
        <v>302</v>
      </c>
      <c r="E14" s="258" t="s">
        <v>1207</v>
      </c>
      <c r="F14" s="249" t="s">
        <v>1446</v>
      </c>
      <c r="G14" s="250" t="s">
        <v>26</v>
      </c>
      <c r="H14" s="251" t="s">
        <v>58</v>
      </c>
      <c r="I14" s="252">
        <v>1</v>
      </c>
      <c r="J14" s="770">
        <v>3240000</v>
      </c>
      <c r="K14" s="772">
        <f>J14/5*4</f>
        <v>2592000</v>
      </c>
      <c r="L14" s="884"/>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row>
    <row r="15" spans="1:42" s="30" customFormat="1" ht="18.75" customHeight="1">
      <c r="A15" s="254">
        <v>4</v>
      </c>
      <c r="B15" s="261" t="s">
        <v>1221</v>
      </c>
      <c r="C15" s="256" t="s">
        <v>1222</v>
      </c>
      <c r="D15" s="260" t="s">
        <v>69</v>
      </c>
      <c r="E15" s="258" t="s">
        <v>1223</v>
      </c>
      <c r="F15" s="249" t="s">
        <v>1447</v>
      </c>
      <c r="G15" s="250" t="s">
        <v>26</v>
      </c>
      <c r="H15" s="262" t="s">
        <v>1224</v>
      </c>
      <c r="I15" s="252">
        <v>1</v>
      </c>
      <c r="J15" s="770">
        <v>3636000</v>
      </c>
      <c r="K15" s="772">
        <f t="shared" ref="K15:K19" si="0">J15/5*4</f>
        <v>2908800</v>
      </c>
      <c r="L15" s="884"/>
      <c r="M15" s="263">
        <v>1086000</v>
      </c>
      <c r="N15" s="36">
        <v>362000</v>
      </c>
      <c r="O15" s="36"/>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row>
    <row r="16" spans="1:42" s="30" customFormat="1" ht="18.75" customHeight="1">
      <c r="A16" s="247">
        <v>5</v>
      </c>
      <c r="B16" s="264" t="s">
        <v>1240</v>
      </c>
      <c r="C16" s="265" t="s">
        <v>1241</v>
      </c>
      <c r="D16" s="266" t="s">
        <v>1242</v>
      </c>
      <c r="E16" s="267" t="s">
        <v>1243</v>
      </c>
      <c r="F16" s="268" t="s">
        <v>1448</v>
      </c>
      <c r="G16" s="269" t="s">
        <v>26</v>
      </c>
      <c r="H16" s="270" t="s">
        <v>767</v>
      </c>
      <c r="I16" s="271">
        <v>1</v>
      </c>
      <c r="J16" s="770">
        <v>5670000</v>
      </c>
      <c r="K16" s="772">
        <f t="shared" si="0"/>
        <v>4536000</v>
      </c>
      <c r="L16" s="884"/>
      <c r="M16" s="244"/>
      <c r="N16" s="36"/>
      <c r="O16" s="36"/>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row>
    <row r="17" spans="1:42" s="30" customFormat="1" ht="18.75" customHeight="1">
      <c r="A17" s="254">
        <v>6</v>
      </c>
      <c r="B17" s="251" t="s">
        <v>1710</v>
      </c>
      <c r="C17" s="251" t="s">
        <v>246</v>
      </c>
      <c r="D17" s="253" t="s">
        <v>655</v>
      </c>
      <c r="E17" s="272" t="s">
        <v>1711</v>
      </c>
      <c r="F17" s="254" t="s">
        <v>1422</v>
      </c>
      <c r="G17" s="273" t="s">
        <v>26</v>
      </c>
      <c r="H17" s="274" t="s">
        <v>58</v>
      </c>
      <c r="I17" s="252">
        <v>1</v>
      </c>
      <c r="J17" s="770">
        <v>3780000</v>
      </c>
      <c r="K17" s="772">
        <f t="shared" si="0"/>
        <v>3024000</v>
      </c>
      <c r="L17" s="884"/>
      <c r="M17" s="244"/>
      <c r="N17" s="177"/>
      <c r="O17" s="177"/>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row>
    <row r="18" spans="1:42" s="30" customFormat="1" ht="18.75" customHeight="1">
      <c r="A18" s="247">
        <v>7</v>
      </c>
      <c r="B18" s="251" t="s">
        <v>1716</v>
      </c>
      <c r="C18" s="251" t="s">
        <v>1425</v>
      </c>
      <c r="D18" s="253" t="s">
        <v>1426</v>
      </c>
      <c r="E18" s="272" t="s">
        <v>1717</v>
      </c>
      <c r="F18" s="275" t="s">
        <v>1449</v>
      </c>
      <c r="G18" s="273" t="s">
        <v>26</v>
      </c>
      <c r="H18" s="594" t="s">
        <v>1224</v>
      </c>
      <c r="I18" s="252">
        <v>1</v>
      </c>
      <c r="J18" s="770">
        <v>3780000</v>
      </c>
      <c r="K18" s="772">
        <f t="shared" si="0"/>
        <v>3024000</v>
      </c>
      <c r="L18" s="884"/>
      <c r="M18" s="244"/>
      <c r="N18" s="177"/>
      <c r="O18" s="177"/>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row>
    <row r="19" spans="1:42" s="30" customFormat="1" ht="18.75" customHeight="1">
      <c r="A19" s="254">
        <v>8</v>
      </c>
      <c r="B19" s="251" t="s">
        <v>1718</v>
      </c>
      <c r="C19" s="251" t="s">
        <v>1423</v>
      </c>
      <c r="D19" s="253" t="s">
        <v>1424</v>
      </c>
      <c r="E19" s="272" t="s">
        <v>1719</v>
      </c>
      <c r="F19" s="275" t="s">
        <v>1449</v>
      </c>
      <c r="G19" s="273" t="s">
        <v>26</v>
      </c>
      <c r="H19" s="274" t="s">
        <v>1427</v>
      </c>
      <c r="I19" s="252">
        <v>1</v>
      </c>
      <c r="J19" s="770">
        <v>3780000</v>
      </c>
      <c r="K19" s="772">
        <f t="shared" si="0"/>
        <v>3024000</v>
      </c>
      <c r="L19" s="884"/>
      <c r="M19" s="244"/>
      <c r="N19" s="177"/>
      <c r="O19" s="177"/>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row>
    <row r="20" spans="1:42" s="19" customFormat="1" ht="18.75" customHeight="1">
      <c r="A20" s="33" t="s">
        <v>1288</v>
      </c>
      <c r="B20" s="1059" t="s">
        <v>1289</v>
      </c>
      <c r="C20" s="1059"/>
      <c r="D20" s="1059"/>
      <c r="E20" s="115"/>
      <c r="F20" s="25"/>
      <c r="G20" s="1029"/>
      <c r="H20" s="1029"/>
      <c r="I20" s="118"/>
      <c r="J20" s="773"/>
      <c r="K20" s="774"/>
      <c r="L20" s="725"/>
      <c r="M20" s="244"/>
      <c r="N20" s="36"/>
      <c r="O20" s="36"/>
    </row>
    <row r="21" spans="1:42" s="30" customFormat="1" ht="18.75" customHeight="1">
      <c r="A21" s="247">
        <v>9</v>
      </c>
      <c r="B21" s="276" t="s">
        <v>1195</v>
      </c>
      <c r="C21" s="261" t="s">
        <v>143</v>
      </c>
      <c r="D21" s="257" t="s">
        <v>535</v>
      </c>
      <c r="E21" s="258" t="s">
        <v>1196</v>
      </c>
      <c r="F21" s="249" t="s">
        <v>1445</v>
      </c>
      <c r="G21" s="250" t="s">
        <v>20</v>
      </c>
      <c r="H21" s="251" t="s">
        <v>17</v>
      </c>
      <c r="I21" s="252">
        <v>1</v>
      </c>
      <c r="J21" s="770">
        <v>6500052</v>
      </c>
      <c r="K21" s="772">
        <f>J21/10*4</f>
        <v>2600020.7999999998</v>
      </c>
      <c r="L21" s="884"/>
      <c r="M21" s="244"/>
      <c r="N21" s="36"/>
      <c r="O21" s="36"/>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row>
    <row r="22" spans="1:42" s="30" customFormat="1" ht="18.75" customHeight="1">
      <c r="A22" s="247">
        <v>10</v>
      </c>
      <c r="B22" s="276" t="s">
        <v>1201</v>
      </c>
      <c r="C22" s="261" t="s">
        <v>1202</v>
      </c>
      <c r="D22" s="257" t="s">
        <v>77</v>
      </c>
      <c r="E22" s="258" t="s">
        <v>1203</v>
      </c>
      <c r="F22" s="249" t="s">
        <v>1445</v>
      </c>
      <c r="G22" s="250" t="s">
        <v>7</v>
      </c>
      <c r="H22" s="251" t="s">
        <v>17</v>
      </c>
      <c r="I22" s="252">
        <v>1</v>
      </c>
      <c r="J22" s="770">
        <v>6500052</v>
      </c>
      <c r="K22" s="772">
        <f>J22/10*4</f>
        <v>2600020.7999999998</v>
      </c>
      <c r="L22" s="884"/>
      <c r="M22" s="244"/>
      <c r="N22" s="36"/>
      <c r="O22" s="36"/>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row>
    <row r="23" spans="1:42" s="30" customFormat="1" ht="18.75" customHeight="1">
      <c r="A23" s="247">
        <v>11</v>
      </c>
      <c r="B23" s="255" t="s">
        <v>1209</v>
      </c>
      <c r="C23" s="256" t="s">
        <v>1210</v>
      </c>
      <c r="D23" s="257" t="s">
        <v>1211</v>
      </c>
      <c r="E23" s="258" t="s">
        <v>1212</v>
      </c>
      <c r="F23" s="277" t="s">
        <v>1447</v>
      </c>
      <c r="G23" s="250" t="s">
        <v>20</v>
      </c>
      <c r="H23" s="251" t="s">
        <v>8</v>
      </c>
      <c r="I23" s="252">
        <v>1</v>
      </c>
      <c r="J23" s="770">
        <v>3636000</v>
      </c>
      <c r="K23" s="772">
        <f>J23/5*4</f>
        <v>2908800</v>
      </c>
      <c r="L23" s="884"/>
      <c r="M23" s="244"/>
      <c r="N23" s="36"/>
      <c r="O23" s="36"/>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row>
    <row r="24" spans="1:42" s="30" customFormat="1" ht="18.75" customHeight="1">
      <c r="A24" s="247">
        <v>12</v>
      </c>
      <c r="B24" s="255" t="s">
        <v>1208</v>
      </c>
      <c r="C24" s="256" t="s">
        <v>182</v>
      </c>
      <c r="D24" s="257" t="s">
        <v>601</v>
      </c>
      <c r="E24" s="258" t="s">
        <v>1135</v>
      </c>
      <c r="F24" s="277" t="s">
        <v>1447</v>
      </c>
      <c r="G24" s="250" t="s">
        <v>7</v>
      </c>
      <c r="H24" s="251" t="s">
        <v>8</v>
      </c>
      <c r="I24" s="252">
        <v>1</v>
      </c>
      <c r="J24" s="770">
        <v>3636000</v>
      </c>
      <c r="K24" s="772">
        <f t="shared" ref="K24:K41" si="1">J24/5*4</f>
        <v>2908800</v>
      </c>
      <c r="L24" s="884"/>
      <c r="M24" s="244"/>
      <c r="N24" s="36"/>
      <c r="O24" s="36"/>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row>
    <row r="25" spans="1:42" s="30" customFormat="1" ht="18.75" customHeight="1">
      <c r="A25" s="247">
        <v>13</v>
      </c>
      <c r="B25" s="255" t="s">
        <v>1213</v>
      </c>
      <c r="C25" s="256" t="s">
        <v>1214</v>
      </c>
      <c r="D25" s="257" t="s">
        <v>1215</v>
      </c>
      <c r="E25" s="258" t="s">
        <v>1216</v>
      </c>
      <c r="F25" s="277" t="s">
        <v>1447</v>
      </c>
      <c r="G25" s="250" t="s">
        <v>7</v>
      </c>
      <c r="H25" s="251" t="s">
        <v>13</v>
      </c>
      <c r="I25" s="252">
        <v>1</v>
      </c>
      <c r="J25" s="770">
        <v>3636000</v>
      </c>
      <c r="K25" s="772">
        <f t="shared" si="1"/>
        <v>2908800</v>
      </c>
      <c r="L25" s="884"/>
      <c r="M25" s="244"/>
      <c r="N25" s="36"/>
      <c r="O25" s="36"/>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row>
    <row r="26" spans="1:42" s="30" customFormat="1" ht="18.75" customHeight="1">
      <c r="A26" s="247">
        <v>14</v>
      </c>
      <c r="B26" s="255" t="s">
        <v>1225</v>
      </c>
      <c r="C26" s="256" t="s">
        <v>31</v>
      </c>
      <c r="D26" s="257" t="s">
        <v>1226</v>
      </c>
      <c r="E26" s="258" t="s">
        <v>1115</v>
      </c>
      <c r="F26" s="277" t="s">
        <v>1447</v>
      </c>
      <c r="G26" s="250" t="s">
        <v>1227</v>
      </c>
      <c r="H26" s="251" t="s">
        <v>8</v>
      </c>
      <c r="I26" s="252">
        <v>1</v>
      </c>
      <c r="J26" s="770">
        <v>3636000</v>
      </c>
      <c r="K26" s="772">
        <f t="shared" si="1"/>
        <v>2908800</v>
      </c>
      <c r="L26" s="884"/>
      <c r="M26" s="244"/>
      <c r="N26" s="36"/>
      <c r="O26" s="36"/>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row>
    <row r="27" spans="1:42" s="30" customFormat="1" ht="18.75" customHeight="1">
      <c r="A27" s="247">
        <v>15</v>
      </c>
      <c r="B27" s="278" t="s">
        <v>1217</v>
      </c>
      <c r="C27" s="248" t="s">
        <v>1218</v>
      </c>
      <c r="D27" s="279" t="s">
        <v>1219</v>
      </c>
      <c r="E27" s="280" t="s">
        <v>1220</v>
      </c>
      <c r="F27" s="281" t="s">
        <v>1447</v>
      </c>
      <c r="G27" s="282" t="s">
        <v>7</v>
      </c>
      <c r="H27" s="283" t="s">
        <v>8</v>
      </c>
      <c r="I27" s="284">
        <v>1</v>
      </c>
      <c r="J27" s="770">
        <v>3636000</v>
      </c>
      <c r="K27" s="772">
        <f t="shared" si="1"/>
        <v>2908800</v>
      </c>
      <c r="L27" s="884"/>
      <c r="M27" s="244"/>
      <c r="N27" s="36"/>
      <c r="O27" s="36"/>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row>
    <row r="28" spans="1:42" s="30" customFormat="1" ht="18.75" customHeight="1">
      <c r="A28" s="247">
        <v>16</v>
      </c>
      <c r="B28" s="255" t="s">
        <v>1228</v>
      </c>
      <c r="C28" s="256" t="s">
        <v>21</v>
      </c>
      <c r="D28" s="257" t="s">
        <v>65</v>
      </c>
      <c r="E28" s="258" t="s">
        <v>1229</v>
      </c>
      <c r="F28" s="277" t="s">
        <v>1448</v>
      </c>
      <c r="G28" s="250" t="s">
        <v>7</v>
      </c>
      <c r="H28" s="251" t="s">
        <v>8</v>
      </c>
      <c r="I28" s="252">
        <v>1</v>
      </c>
      <c r="J28" s="770">
        <v>5670000</v>
      </c>
      <c r="K28" s="772">
        <f t="shared" si="1"/>
        <v>4536000</v>
      </c>
      <c r="L28" s="884"/>
      <c r="M28" s="244"/>
      <c r="N28" s="36"/>
      <c r="O28" s="36"/>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row>
    <row r="29" spans="1:42" s="30" customFormat="1" ht="18.75" customHeight="1">
      <c r="A29" s="247">
        <v>17</v>
      </c>
      <c r="B29" s="255" t="s">
        <v>1239</v>
      </c>
      <c r="C29" s="261" t="s">
        <v>853</v>
      </c>
      <c r="D29" s="257" t="s">
        <v>72</v>
      </c>
      <c r="E29" s="258" t="s">
        <v>1232</v>
      </c>
      <c r="F29" s="277" t="s">
        <v>1448</v>
      </c>
      <c r="G29" s="250" t="s">
        <v>25</v>
      </c>
      <c r="H29" s="251" t="s">
        <v>17</v>
      </c>
      <c r="I29" s="252">
        <v>1</v>
      </c>
      <c r="J29" s="770">
        <v>5670000</v>
      </c>
      <c r="K29" s="772">
        <f t="shared" si="1"/>
        <v>4536000</v>
      </c>
      <c r="L29" s="884"/>
      <c r="M29" s="244"/>
      <c r="N29" s="36"/>
      <c r="O29" s="36"/>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row>
    <row r="30" spans="1:42" s="30" customFormat="1" ht="18.75" customHeight="1">
      <c r="A30" s="247">
        <v>18</v>
      </c>
      <c r="B30" s="255" t="s">
        <v>1230</v>
      </c>
      <c r="C30" s="256" t="s">
        <v>1231</v>
      </c>
      <c r="D30" s="257" t="s">
        <v>1099</v>
      </c>
      <c r="E30" s="258" t="s">
        <v>1232</v>
      </c>
      <c r="F30" s="277" t="s">
        <v>1448</v>
      </c>
      <c r="G30" s="250" t="s">
        <v>25</v>
      </c>
      <c r="H30" s="251" t="s">
        <v>8</v>
      </c>
      <c r="I30" s="252">
        <v>1</v>
      </c>
      <c r="J30" s="770">
        <v>5670000</v>
      </c>
      <c r="K30" s="772">
        <f t="shared" si="1"/>
        <v>4536000</v>
      </c>
      <c r="L30" s="884"/>
      <c r="M30" s="244"/>
      <c r="N30" s="36"/>
      <c r="O30" s="36"/>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row>
    <row r="31" spans="1:42" s="30" customFormat="1" ht="18.75" customHeight="1">
      <c r="A31" s="247">
        <v>19</v>
      </c>
      <c r="B31" s="285" t="s">
        <v>1233</v>
      </c>
      <c r="C31" s="256" t="s">
        <v>1234</v>
      </c>
      <c r="D31" s="257" t="s">
        <v>883</v>
      </c>
      <c r="E31" s="286" t="s">
        <v>1235</v>
      </c>
      <c r="F31" s="277" t="s">
        <v>1448</v>
      </c>
      <c r="G31" s="250" t="s">
        <v>25</v>
      </c>
      <c r="H31" s="251" t="s">
        <v>8</v>
      </c>
      <c r="I31" s="252">
        <v>1</v>
      </c>
      <c r="J31" s="770">
        <v>5670000</v>
      </c>
      <c r="K31" s="772">
        <f t="shared" si="1"/>
        <v>4536000</v>
      </c>
      <c r="L31" s="885"/>
      <c r="M31" s="244"/>
      <c r="N31" s="36"/>
      <c r="O31" s="36"/>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row>
    <row r="32" spans="1:42" s="30" customFormat="1" ht="18.75" customHeight="1">
      <c r="A32" s="247">
        <v>20</v>
      </c>
      <c r="B32" s="236" t="s">
        <v>1236</v>
      </c>
      <c r="C32" s="237" t="s">
        <v>203</v>
      </c>
      <c r="D32" s="287" t="s">
        <v>1237</v>
      </c>
      <c r="E32" s="288" t="s">
        <v>1238</v>
      </c>
      <c r="F32" s="281" t="s">
        <v>1448</v>
      </c>
      <c r="G32" s="289" t="s">
        <v>42</v>
      </c>
      <c r="H32" s="238" t="s">
        <v>17</v>
      </c>
      <c r="I32" s="239">
        <v>1</v>
      </c>
      <c r="J32" s="770">
        <v>5670000</v>
      </c>
      <c r="K32" s="772">
        <f t="shared" si="1"/>
        <v>4536000</v>
      </c>
      <c r="L32" s="724"/>
      <c r="M32" s="244"/>
      <c r="N32" s="36"/>
      <c r="O32" s="36"/>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row>
    <row r="33" spans="1:42" s="30" customFormat="1" ht="18.75" customHeight="1">
      <c r="A33" s="247">
        <v>21</v>
      </c>
      <c r="B33" s="290" t="s">
        <v>1246</v>
      </c>
      <c r="C33" s="248" t="s">
        <v>61</v>
      </c>
      <c r="D33" s="279" t="s">
        <v>9</v>
      </c>
      <c r="E33" s="280" t="s">
        <v>1707</v>
      </c>
      <c r="F33" s="281" t="s">
        <v>1450</v>
      </c>
      <c r="G33" s="282" t="s">
        <v>25</v>
      </c>
      <c r="H33" s="283" t="s">
        <v>8</v>
      </c>
      <c r="I33" s="284">
        <v>1</v>
      </c>
      <c r="J33" s="770">
        <v>3330000</v>
      </c>
      <c r="K33" s="772">
        <f t="shared" si="1"/>
        <v>2664000</v>
      </c>
      <c r="L33" s="884"/>
      <c r="M33" s="244"/>
      <c r="N33" s="36"/>
      <c r="O33" s="36"/>
      <c r="P33" s="19"/>
      <c r="Q33" s="19"/>
      <c r="R33" s="19"/>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row>
    <row r="34" spans="1:42" s="30" customFormat="1" ht="18.75" customHeight="1">
      <c r="A34" s="247">
        <v>22</v>
      </c>
      <c r="B34" s="278" t="s">
        <v>1300</v>
      </c>
      <c r="C34" s="291" t="s">
        <v>1244</v>
      </c>
      <c r="D34" s="279" t="s">
        <v>54</v>
      </c>
      <c r="E34" s="292" t="s">
        <v>1245</v>
      </c>
      <c r="F34" s="281" t="s">
        <v>1450</v>
      </c>
      <c r="G34" s="282" t="s">
        <v>20</v>
      </c>
      <c r="H34" s="283" t="s">
        <v>8</v>
      </c>
      <c r="I34" s="284">
        <v>1</v>
      </c>
      <c r="J34" s="770">
        <v>4950000</v>
      </c>
      <c r="K34" s="772">
        <f t="shared" si="1"/>
        <v>3960000</v>
      </c>
      <c r="L34" s="884"/>
      <c r="M34" s="244"/>
      <c r="N34" s="36"/>
      <c r="O34" s="36"/>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row>
    <row r="35" spans="1:42" s="30" customFormat="1" ht="18.75" customHeight="1">
      <c r="A35" s="247">
        <v>23</v>
      </c>
      <c r="B35" s="293" t="s">
        <v>1247</v>
      </c>
      <c r="C35" s="291" t="s">
        <v>143</v>
      </c>
      <c r="D35" s="279" t="s">
        <v>452</v>
      </c>
      <c r="E35" s="292" t="s">
        <v>1708</v>
      </c>
      <c r="F35" s="281" t="s">
        <v>1450</v>
      </c>
      <c r="G35" s="282" t="s">
        <v>20</v>
      </c>
      <c r="H35" s="283" t="s">
        <v>17</v>
      </c>
      <c r="I35" s="284">
        <v>1</v>
      </c>
      <c r="J35" s="770">
        <v>4950000</v>
      </c>
      <c r="K35" s="772">
        <f t="shared" si="1"/>
        <v>3960000</v>
      </c>
      <c r="L35" s="884"/>
      <c r="M35" s="244"/>
      <c r="N35" s="36"/>
      <c r="O35" s="36"/>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row>
    <row r="36" spans="1:42" s="30" customFormat="1" ht="18.75" customHeight="1">
      <c r="A36" s="247">
        <v>24</v>
      </c>
      <c r="B36" s="293" t="s">
        <v>1248</v>
      </c>
      <c r="C36" s="291" t="s">
        <v>250</v>
      </c>
      <c r="D36" s="279" t="s">
        <v>782</v>
      </c>
      <c r="E36" s="292" t="s">
        <v>1249</v>
      </c>
      <c r="F36" s="281" t="s">
        <v>1450</v>
      </c>
      <c r="G36" s="282" t="s">
        <v>7</v>
      </c>
      <c r="H36" s="283" t="s">
        <v>10</v>
      </c>
      <c r="I36" s="284">
        <v>1</v>
      </c>
      <c r="J36" s="770">
        <v>4950000</v>
      </c>
      <c r="K36" s="772">
        <f t="shared" si="1"/>
        <v>3960000</v>
      </c>
      <c r="L36" s="884"/>
      <c r="M36" s="244"/>
      <c r="N36" s="36"/>
      <c r="O36" s="36"/>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row>
    <row r="37" spans="1:42" s="30" customFormat="1" ht="18.75" customHeight="1">
      <c r="A37" s="247">
        <v>25</v>
      </c>
      <c r="B37" s="293" t="s">
        <v>1250</v>
      </c>
      <c r="C37" s="294" t="s">
        <v>513</v>
      </c>
      <c r="D37" s="279" t="s">
        <v>1251</v>
      </c>
      <c r="E37" s="295" t="s">
        <v>1709</v>
      </c>
      <c r="F37" s="281" t="s">
        <v>1450</v>
      </c>
      <c r="G37" s="282" t="s">
        <v>1180</v>
      </c>
      <c r="H37" s="283" t="s">
        <v>17</v>
      </c>
      <c r="I37" s="284">
        <v>1</v>
      </c>
      <c r="J37" s="770">
        <v>4950000</v>
      </c>
      <c r="K37" s="772">
        <f t="shared" si="1"/>
        <v>3960000</v>
      </c>
      <c r="L37" s="884"/>
      <c r="M37" s="244"/>
      <c r="N37" s="36"/>
      <c r="O37" s="36"/>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row>
    <row r="38" spans="1:42" s="30" customFormat="1" ht="18.75" customHeight="1">
      <c r="A38" s="247">
        <v>26</v>
      </c>
      <c r="B38" s="290" t="s">
        <v>1255</v>
      </c>
      <c r="C38" s="296" t="s">
        <v>1256</v>
      </c>
      <c r="D38" s="297" t="s">
        <v>97</v>
      </c>
      <c r="E38" s="298" t="s">
        <v>646</v>
      </c>
      <c r="F38" s="281" t="s">
        <v>1450</v>
      </c>
      <c r="G38" s="299" t="s">
        <v>299</v>
      </c>
      <c r="H38" s="283" t="s">
        <v>8</v>
      </c>
      <c r="I38" s="284">
        <v>1</v>
      </c>
      <c r="J38" s="770">
        <v>4950000</v>
      </c>
      <c r="K38" s="772">
        <f t="shared" si="1"/>
        <v>3960000</v>
      </c>
      <c r="L38" s="884"/>
      <c r="M38" s="244"/>
      <c r="N38" s="36"/>
      <c r="O38" s="36"/>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row>
    <row r="39" spans="1:42" s="30" customFormat="1" ht="18.75" customHeight="1">
      <c r="A39" s="247">
        <v>27</v>
      </c>
      <c r="B39" s="300" t="s">
        <v>1252</v>
      </c>
      <c r="C39" s="301" t="s">
        <v>1253</v>
      </c>
      <c r="D39" s="240" t="s">
        <v>204</v>
      </c>
      <c r="E39" s="302" t="s">
        <v>1254</v>
      </c>
      <c r="F39" s="241" t="s">
        <v>1450</v>
      </c>
      <c r="G39" s="303" t="s">
        <v>20</v>
      </c>
      <c r="H39" s="304" t="s">
        <v>8</v>
      </c>
      <c r="I39" s="242">
        <v>1</v>
      </c>
      <c r="J39" s="770">
        <v>4950000</v>
      </c>
      <c r="K39" s="772">
        <f t="shared" si="1"/>
        <v>3960000</v>
      </c>
      <c r="L39" s="726"/>
      <c r="M39" s="244"/>
      <c r="N39" s="36"/>
      <c r="O39" s="36"/>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row>
    <row r="40" spans="1:42" s="30" customFormat="1" ht="18.75" customHeight="1">
      <c r="A40" s="247">
        <v>28</v>
      </c>
      <c r="B40" s="283" t="s">
        <v>1712</v>
      </c>
      <c r="C40" s="283" t="s">
        <v>113</v>
      </c>
      <c r="D40" s="297" t="s">
        <v>1421</v>
      </c>
      <c r="E40" s="295" t="s">
        <v>1713</v>
      </c>
      <c r="F40" s="281" t="s">
        <v>1422</v>
      </c>
      <c r="G40" s="247" t="s">
        <v>7</v>
      </c>
      <c r="H40" s="305" t="s">
        <v>8</v>
      </c>
      <c r="I40" s="306">
        <v>1</v>
      </c>
      <c r="J40" s="770">
        <v>3780000</v>
      </c>
      <c r="K40" s="772">
        <f t="shared" si="1"/>
        <v>3024000</v>
      </c>
      <c r="L40" s="880"/>
      <c r="M40" s="307"/>
      <c r="N40" s="165"/>
      <c r="O40" s="165"/>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row>
    <row r="41" spans="1:42" s="30" customFormat="1" ht="18.75" customHeight="1">
      <c r="A41" s="247">
        <v>29</v>
      </c>
      <c r="B41" s="37" t="s">
        <v>1714</v>
      </c>
      <c r="C41" s="283" t="s">
        <v>67</v>
      </c>
      <c r="D41" s="297" t="s">
        <v>84</v>
      </c>
      <c r="E41" s="295" t="s">
        <v>1715</v>
      </c>
      <c r="F41" s="308" t="s">
        <v>1422</v>
      </c>
      <c r="G41" s="247" t="s">
        <v>20</v>
      </c>
      <c r="H41" s="305" t="s">
        <v>10</v>
      </c>
      <c r="I41" s="306">
        <v>1</v>
      </c>
      <c r="J41" s="775">
        <v>3780000</v>
      </c>
      <c r="K41" s="772">
        <f t="shared" si="1"/>
        <v>3024000</v>
      </c>
      <c r="L41" s="880"/>
      <c r="M41" s="307"/>
      <c r="N41" s="165"/>
      <c r="O41" s="165"/>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row>
    <row r="42" spans="1:42" s="8" customFormat="1" ht="18.75" customHeight="1">
      <c r="A42" s="1056" t="s">
        <v>1301</v>
      </c>
      <c r="B42" s="1057"/>
      <c r="C42" s="1057"/>
      <c r="D42" s="1057"/>
      <c r="E42" s="1057"/>
      <c r="F42" s="1057"/>
      <c r="G42" s="1057"/>
      <c r="H42" s="1058"/>
      <c r="I42" s="246"/>
      <c r="J42" s="776">
        <f>SUM(J12:J41)</f>
        <v>134214156</v>
      </c>
      <c r="K42" s="776">
        <f>SUM(K12:K41)</f>
        <v>98088062.400000006</v>
      </c>
      <c r="L42" s="70"/>
      <c r="M42" s="245"/>
      <c r="N42" s="57"/>
      <c r="O42" s="57"/>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row>
    <row r="43" spans="1:42">
      <c r="A43" s="7"/>
      <c r="B43" s="7"/>
      <c r="C43" s="7"/>
      <c r="D43" s="7"/>
      <c r="E43" s="116"/>
      <c r="F43" s="7"/>
      <c r="G43" s="7"/>
      <c r="H43" s="7"/>
      <c r="I43" s="23"/>
      <c r="J43" s="77"/>
      <c r="K43" s="77"/>
    </row>
    <row r="44" spans="1:42">
      <c r="B44" s="703" t="s">
        <v>1742</v>
      </c>
      <c r="C44" s="703"/>
      <c r="D44" s="703"/>
      <c r="E44" s="704"/>
      <c r="F44" s="703"/>
      <c r="G44" s="703"/>
      <c r="H44" s="703"/>
      <c r="I44" s="719"/>
      <c r="J44" s="777"/>
      <c r="K44" s="777"/>
    </row>
    <row r="46" spans="1:42">
      <c r="A46" s="986" t="s">
        <v>1739</v>
      </c>
      <c r="B46" s="986"/>
      <c r="C46" s="986"/>
      <c r="D46" s="993" t="s">
        <v>1732</v>
      </c>
      <c r="E46" s="993"/>
      <c r="F46" s="993"/>
      <c r="G46" s="993"/>
      <c r="H46" s="993"/>
      <c r="I46" s="993"/>
      <c r="J46" s="986" t="s">
        <v>1737</v>
      </c>
      <c r="K46" s="986"/>
      <c r="L46" s="986"/>
    </row>
    <row r="47" spans="1:42">
      <c r="A47" s="8"/>
      <c r="B47" s="8"/>
      <c r="C47" s="8"/>
      <c r="D47" s="993" t="s">
        <v>1733</v>
      </c>
      <c r="E47" s="993"/>
      <c r="F47" s="993"/>
      <c r="G47" s="993"/>
      <c r="H47" s="993"/>
      <c r="I47" s="993"/>
      <c r="J47" s="986" t="s">
        <v>1738</v>
      </c>
      <c r="K47" s="986"/>
      <c r="L47" s="986"/>
    </row>
    <row r="48" spans="1:42">
      <c r="A48" s="8"/>
      <c r="B48" s="8"/>
      <c r="C48" s="8"/>
      <c r="D48" s="8"/>
      <c r="E48" s="705"/>
      <c r="F48" s="8"/>
      <c r="G48" s="8"/>
      <c r="H48" s="8"/>
      <c r="I48" s="680"/>
      <c r="J48" s="78"/>
      <c r="K48" s="78"/>
      <c r="L48" s="8"/>
    </row>
    <row r="49" spans="1:12">
      <c r="A49" s="8"/>
      <c r="B49" s="8"/>
      <c r="C49" s="8"/>
      <c r="D49" s="8"/>
      <c r="E49" s="705"/>
      <c r="F49" s="8"/>
      <c r="G49" s="8"/>
      <c r="H49" s="8"/>
      <c r="I49" s="680"/>
      <c r="J49" s="78"/>
      <c r="K49" s="78"/>
      <c r="L49" s="8"/>
    </row>
    <row r="50" spans="1:12">
      <c r="A50" s="8"/>
      <c r="B50" s="8"/>
      <c r="C50" s="8"/>
      <c r="D50" s="8"/>
      <c r="E50" s="705"/>
      <c r="F50" s="8"/>
      <c r="G50" s="8"/>
      <c r="H50" s="8"/>
      <c r="I50" s="680"/>
      <c r="J50" s="78"/>
      <c r="K50" s="78"/>
      <c r="L50" s="8"/>
    </row>
    <row r="51" spans="1:12">
      <c r="A51" s="8"/>
      <c r="B51" s="8"/>
      <c r="C51" s="8"/>
      <c r="D51" s="8"/>
      <c r="E51" s="705"/>
      <c r="F51" s="8"/>
      <c r="G51" s="8"/>
      <c r="H51" s="8"/>
      <c r="I51" s="680"/>
      <c r="J51" s="78"/>
      <c r="K51" s="78"/>
      <c r="L51" s="8"/>
    </row>
    <row r="52" spans="1:12">
      <c r="A52" s="8"/>
      <c r="B52" s="8"/>
      <c r="C52" s="8"/>
      <c r="D52" s="8"/>
      <c r="E52" s="705"/>
      <c r="F52" s="8"/>
      <c r="G52" s="8"/>
      <c r="H52" s="8"/>
      <c r="I52" s="680"/>
      <c r="J52" s="78"/>
      <c r="K52" s="78"/>
      <c r="L52" s="8"/>
    </row>
    <row r="53" spans="1:12">
      <c r="A53" s="8"/>
      <c r="B53" s="8"/>
      <c r="C53" s="8"/>
      <c r="D53" s="8"/>
      <c r="E53" s="705"/>
      <c r="F53" s="8"/>
      <c r="G53" s="8"/>
      <c r="H53" s="8"/>
      <c r="I53" s="680"/>
      <c r="J53" s="78"/>
      <c r="K53" s="78"/>
      <c r="L53" s="8"/>
    </row>
    <row r="54" spans="1:12">
      <c r="A54" s="986" t="s">
        <v>1734</v>
      </c>
      <c r="B54" s="986"/>
      <c r="C54" s="986"/>
      <c r="D54" s="993" t="s">
        <v>1740</v>
      </c>
      <c r="E54" s="993"/>
      <c r="F54" s="993"/>
      <c r="G54" s="993"/>
      <c r="H54" s="993"/>
      <c r="I54" s="993"/>
      <c r="J54" s="986" t="s">
        <v>1736</v>
      </c>
      <c r="K54" s="986"/>
      <c r="L54" s="986"/>
    </row>
    <row r="55" spans="1:12">
      <c r="A55" s="19"/>
      <c r="B55" s="19"/>
      <c r="C55" s="19"/>
      <c r="D55" s="19"/>
      <c r="E55" s="94"/>
      <c r="F55" s="19"/>
      <c r="G55" s="19"/>
      <c r="H55" s="19"/>
      <c r="I55" s="34"/>
      <c r="J55" s="69"/>
      <c r="K55" s="69"/>
      <c r="L55" s="19"/>
    </row>
  </sheetData>
  <sortState ref="A39:Q40">
    <sortCondition ref="D39:D40"/>
  </sortState>
  <mergeCells count="31">
    <mergeCell ref="O9:O10"/>
    <mergeCell ref="J9:J10"/>
    <mergeCell ref="G9:H10"/>
    <mergeCell ref="F9:F10"/>
    <mergeCell ref="L9:L10"/>
    <mergeCell ref="I9:I10"/>
    <mergeCell ref="K9:K10"/>
    <mergeCell ref="G20:H20"/>
    <mergeCell ref="B20:D20"/>
    <mergeCell ref="A3:L3"/>
    <mergeCell ref="M9:M10"/>
    <mergeCell ref="N9:N10"/>
    <mergeCell ref="A9:A10"/>
    <mergeCell ref="B9:B10"/>
    <mergeCell ref="C9:C10"/>
    <mergeCell ref="D9:D10"/>
    <mergeCell ref="E9:E10"/>
    <mergeCell ref="A5:L5"/>
    <mergeCell ref="A6:L6"/>
    <mergeCell ref="A4:L4"/>
    <mergeCell ref="K7:L7"/>
    <mergeCell ref="A8:J8"/>
    <mergeCell ref="A42:H42"/>
    <mergeCell ref="J54:L54"/>
    <mergeCell ref="D46:I46"/>
    <mergeCell ref="D47:I47"/>
    <mergeCell ref="D54:I54"/>
    <mergeCell ref="A46:C46"/>
    <mergeCell ref="A54:C54"/>
    <mergeCell ref="J46:L46"/>
    <mergeCell ref="J47:L47"/>
  </mergeCells>
  <pageMargins left="0.2" right="0.27" top="0.45" bottom="0.38" header="0.3" footer="0.3"/>
  <pageSetup paperSize="9" scale="90" orientation="landscape" horizontalDpi="180" verticalDpi="180" r:id="rId1"/>
  <drawing r:id="rId2"/>
</worksheet>
</file>

<file path=xl/worksheets/sheet7.xml><?xml version="1.0" encoding="utf-8"?>
<worksheet xmlns="http://schemas.openxmlformats.org/spreadsheetml/2006/main" xmlns:r="http://schemas.openxmlformats.org/officeDocument/2006/relationships">
  <dimension ref="A1:P38"/>
  <sheetViews>
    <sheetView tabSelected="1" topLeftCell="D1" workbookViewId="0">
      <selection activeCell="A5" sqref="A5:L5"/>
    </sheetView>
  </sheetViews>
  <sheetFormatPr defaultRowHeight="15.75"/>
  <cols>
    <col min="1" max="1" width="6.140625" customWidth="1"/>
    <col min="2" max="2" width="21.5703125" customWidth="1"/>
    <col min="3" max="3" width="15.28515625" customWidth="1"/>
    <col min="4" max="4" width="7.140625" customWidth="1"/>
    <col min="5" max="5" width="14" style="117" customWidth="1"/>
    <col min="6" max="6" width="11.7109375" customWidth="1"/>
    <col min="7" max="7" width="10" customWidth="1"/>
    <col min="8" max="8" width="17" customWidth="1"/>
    <col min="9" max="9" width="11.5703125" customWidth="1"/>
    <col min="10" max="10" width="15.28515625" style="72" customWidth="1"/>
    <col min="11" max="11" width="16" style="72" customWidth="1"/>
    <col min="12" max="12" width="11.7109375" customWidth="1"/>
    <col min="13" max="15" width="0" style="7" hidden="1" customWidth="1"/>
    <col min="16" max="16" width="14.85546875" style="72" customWidth="1"/>
  </cols>
  <sheetData>
    <row r="1" spans="1:16">
      <c r="A1" s="7" t="s">
        <v>1134</v>
      </c>
      <c r="B1" s="7"/>
      <c r="C1" s="7"/>
      <c r="D1" s="7"/>
      <c r="E1" s="116"/>
      <c r="F1" s="7"/>
      <c r="G1" s="23"/>
      <c r="H1" s="23"/>
      <c r="I1" s="23"/>
      <c r="J1" s="77"/>
    </row>
    <row r="2" spans="1:16">
      <c r="A2" s="8" t="s">
        <v>1400</v>
      </c>
      <c r="B2" s="8"/>
      <c r="C2" s="8"/>
      <c r="D2" s="7"/>
      <c r="E2" s="116"/>
      <c r="F2" s="7"/>
      <c r="G2" s="23"/>
      <c r="H2" s="23"/>
      <c r="I2" s="23"/>
      <c r="J2" s="77"/>
    </row>
    <row r="3" spans="1:16" ht="9" customHeight="1">
      <c r="A3" s="7"/>
      <c r="B3" s="7"/>
      <c r="C3" s="7"/>
      <c r="D3" s="7"/>
      <c r="E3" s="116"/>
      <c r="F3" s="7"/>
      <c r="G3" s="23"/>
      <c r="H3" s="23"/>
      <c r="I3" s="23"/>
      <c r="J3" s="77"/>
    </row>
    <row r="4" spans="1:16" ht="15.75" customHeight="1">
      <c r="A4" s="1054" t="s">
        <v>1727</v>
      </c>
      <c r="B4" s="1054"/>
      <c r="C4" s="1054"/>
      <c r="D4" s="1054"/>
      <c r="E4" s="1054"/>
      <c r="F4" s="1054"/>
      <c r="G4" s="1054"/>
      <c r="H4" s="1054"/>
      <c r="I4" s="1054"/>
      <c r="J4" s="1054"/>
      <c r="K4" s="1054"/>
      <c r="L4" s="1054"/>
    </row>
    <row r="5" spans="1:16" ht="14.25" customHeight="1">
      <c r="A5" s="986" t="s">
        <v>1326</v>
      </c>
      <c r="B5" s="986"/>
      <c r="C5" s="986"/>
      <c r="D5" s="986"/>
      <c r="E5" s="986"/>
      <c r="F5" s="986"/>
      <c r="G5" s="986"/>
      <c r="H5" s="986"/>
      <c r="I5" s="986"/>
      <c r="J5" s="986"/>
      <c r="K5" s="986"/>
      <c r="L5" s="986"/>
    </row>
    <row r="6" spans="1:16" ht="18.75" customHeight="1">
      <c r="A6" s="969" t="s">
        <v>1769</v>
      </c>
      <c r="B6" s="969"/>
      <c r="C6" s="969"/>
      <c r="D6" s="969"/>
      <c r="E6" s="969"/>
      <c r="F6" s="969"/>
      <c r="G6" s="969"/>
      <c r="H6" s="969"/>
      <c r="I6" s="969"/>
      <c r="J6" s="969"/>
      <c r="K6" s="969"/>
      <c r="L6" s="969"/>
    </row>
    <row r="7" spans="1:16" ht="16.5" customHeight="1">
      <c r="A7" s="682"/>
      <c r="B7" s="682"/>
      <c r="C7" s="682"/>
      <c r="D7" s="682"/>
      <c r="E7" s="682"/>
      <c r="F7" s="682"/>
      <c r="G7" s="682"/>
      <c r="H7" s="682"/>
      <c r="I7" s="682"/>
      <c r="J7" s="766"/>
      <c r="K7" s="1033" t="s">
        <v>1303</v>
      </c>
      <c r="L7" s="1033"/>
    </row>
    <row r="8" spans="1:16" ht="20.25" customHeight="1">
      <c r="A8" s="1076" t="s">
        <v>0</v>
      </c>
      <c r="B8" s="1078" t="s">
        <v>1</v>
      </c>
      <c r="C8" s="1079" t="s">
        <v>2</v>
      </c>
      <c r="D8" s="1080" t="s">
        <v>3</v>
      </c>
      <c r="E8" s="1081" t="s">
        <v>4</v>
      </c>
      <c r="F8" s="1078" t="s">
        <v>5</v>
      </c>
      <c r="G8" s="1076" t="s">
        <v>6</v>
      </c>
      <c r="H8" s="1077"/>
      <c r="I8" s="1083" t="s">
        <v>1320</v>
      </c>
      <c r="J8" s="1008" t="s">
        <v>1766</v>
      </c>
      <c r="K8" s="1002" t="s">
        <v>1728</v>
      </c>
      <c r="L8" s="1082" t="s">
        <v>45</v>
      </c>
      <c r="M8" s="1027" t="s">
        <v>1302</v>
      </c>
      <c r="N8" s="1027" t="s">
        <v>1318</v>
      </c>
      <c r="O8" s="1027" t="s">
        <v>1318</v>
      </c>
    </row>
    <row r="9" spans="1:16" ht="27.75" customHeight="1">
      <c r="A9" s="995"/>
      <c r="B9" s="1011"/>
      <c r="C9" s="997"/>
      <c r="D9" s="999"/>
      <c r="E9" s="1001"/>
      <c r="F9" s="1011"/>
      <c r="G9" s="995"/>
      <c r="H9" s="1007"/>
      <c r="I9" s="1084"/>
      <c r="J9" s="1009"/>
      <c r="K9" s="1003"/>
      <c r="L9" s="1005"/>
      <c r="M9" s="1028"/>
      <c r="N9" s="1028"/>
      <c r="O9" s="1028"/>
    </row>
    <row r="10" spans="1:16" ht="16.5" customHeight="1">
      <c r="A10" s="24" t="s">
        <v>1291</v>
      </c>
      <c r="B10" s="1072" t="s">
        <v>1298</v>
      </c>
      <c r="C10" s="1073"/>
      <c r="D10" s="1073"/>
      <c r="E10" s="1073"/>
      <c r="F10" s="1073"/>
      <c r="G10" s="1073"/>
      <c r="H10" s="1073"/>
      <c r="I10" s="1073"/>
      <c r="J10" s="1073"/>
      <c r="K10" s="1073"/>
      <c r="L10" s="1074"/>
      <c r="M10" s="62"/>
      <c r="N10" s="62"/>
      <c r="O10" s="62"/>
    </row>
    <row r="11" spans="1:16" s="19" customFormat="1" ht="16.5" customHeight="1">
      <c r="A11" s="572">
        <v>1</v>
      </c>
      <c r="B11" s="573" t="s">
        <v>1261</v>
      </c>
      <c r="C11" s="574" t="s">
        <v>1262</v>
      </c>
      <c r="D11" s="575" t="s">
        <v>323</v>
      </c>
      <c r="E11" s="576" t="s">
        <v>1263</v>
      </c>
      <c r="F11" s="577" t="s">
        <v>1451</v>
      </c>
      <c r="G11" s="578" t="s">
        <v>26</v>
      </c>
      <c r="H11" s="60" t="s">
        <v>27</v>
      </c>
      <c r="I11" s="579">
        <v>1</v>
      </c>
      <c r="J11" s="778">
        <v>4921632</v>
      </c>
      <c r="K11" s="779">
        <f>J11/10*4</f>
        <v>1968652.8</v>
      </c>
      <c r="L11" s="580"/>
      <c r="M11" s="36"/>
      <c r="N11" s="36"/>
      <c r="O11" s="36"/>
      <c r="P11" s="69"/>
    </row>
    <row r="12" spans="1:16" s="110" customFormat="1" ht="16.5" customHeight="1">
      <c r="A12" s="105">
        <v>2</v>
      </c>
      <c r="B12" s="190" t="s">
        <v>1269</v>
      </c>
      <c r="C12" s="186" t="s">
        <v>1270</v>
      </c>
      <c r="D12" s="187" t="s">
        <v>1088</v>
      </c>
      <c r="E12" s="28" t="s">
        <v>1271</v>
      </c>
      <c r="F12" s="6" t="s">
        <v>1453</v>
      </c>
      <c r="G12" s="146" t="s">
        <v>26</v>
      </c>
      <c r="H12" s="211" t="s">
        <v>1293</v>
      </c>
      <c r="I12" s="188">
        <v>0.5</v>
      </c>
      <c r="J12" s="780">
        <v>3293856</v>
      </c>
      <c r="K12" s="781">
        <f>J12/5/2*4</f>
        <v>1317542.3999999999</v>
      </c>
      <c r="L12" s="695"/>
      <c r="M12" s="36"/>
      <c r="N12" s="36">
        <v>847804</v>
      </c>
      <c r="O12" s="36"/>
      <c r="P12" s="212"/>
    </row>
    <row r="13" spans="1:16" s="19" customFormat="1" ht="16.5" customHeight="1">
      <c r="A13" s="105">
        <v>3</v>
      </c>
      <c r="B13" s="190" t="s">
        <v>1274</v>
      </c>
      <c r="C13" s="186" t="s">
        <v>1070</v>
      </c>
      <c r="D13" s="187" t="s">
        <v>697</v>
      </c>
      <c r="E13" s="133" t="s">
        <v>1275</v>
      </c>
      <c r="F13" s="6" t="s">
        <v>1455</v>
      </c>
      <c r="G13" s="146" t="s">
        <v>42</v>
      </c>
      <c r="H13" s="36" t="s">
        <v>295</v>
      </c>
      <c r="I13" s="188">
        <v>1</v>
      </c>
      <c r="J13" s="780">
        <v>5827968</v>
      </c>
      <c r="K13" s="782">
        <f>J13/5*4</f>
        <v>4662374.4000000004</v>
      </c>
      <c r="L13" s="696"/>
      <c r="M13" s="36"/>
      <c r="N13" s="36"/>
      <c r="O13" s="36"/>
      <c r="P13" s="69"/>
    </row>
    <row r="14" spans="1:16" s="19" customFormat="1" ht="16.5" customHeight="1">
      <c r="A14" s="105">
        <v>4</v>
      </c>
      <c r="B14" s="190" t="s">
        <v>1279</v>
      </c>
      <c r="C14" s="186" t="s">
        <v>1280</v>
      </c>
      <c r="D14" s="187" t="s">
        <v>70</v>
      </c>
      <c r="E14" s="133" t="s">
        <v>1697</v>
      </c>
      <c r="F14" s="6" t="s">
        <v>1454</v>
      </c>
      <c r="G14" s="146" t="s">
        <v>26</v>
      </c>
      <c r="H14" s="36" t="s">
        <v>1200</v>
      </c>
      <c r="I14" s="188">
        <v>1</v>
      </c>
      <c r="J14" s="780">
        <v>4410000</v>
      </c>
      <c r="K14" s="782">
        <f t="shared" ref="K14:K17" si="0">J14/5*4</f>
        <v>3528000</v>
      </c>
      <c r="L14" s="696"/>
      <c r="M14" s="36"/>
      <c r="N14" s="36"/>
      <c r="O14" s="36"/>
      <c r="P14" s="69"/>
    </row>
    <row r="15" spans="1:16" s="19" customFormat="1" ht="16.5" customHeight="1">
      <c r="A15" s="105">
        <v>5</v>
      </c>
      <c r="B15" s="190" t="s">
        <v>1276</v>
      </c>
      <c r="C15" s="186" t="s">
        <v>1277</v>
      </c>
      <c r="D15" s="187" t="s">
        <v>215</v>
      </c>
      <c r="E15" s="133" t="s">
        <v>907</v>
      </c>
      <c r="F15" s="6" t="s">
        <v>1454</v>
      </c>
      <c r="G15" s="146" t="s">
        <v>26</v>
      </c>
      <c r="H15" s="36" t="s">
        <v>1278</v>
      </c>
      <c r="I15" s="188">
        <v>1</v>
      </c>
      <c r="J15" s="780">
        <v>4950000</v>
      </c>
      <c r="K15" s="782">
        <f t="shared" si="0"/>
        <v>3960000</v>
      </c>
      <c r="L15" s="696"/>
      <c r="M15" s="36"/>
      <c r="N15" s="36"/>
      <c r="O15" s="36"/>
      <c r="P15" s="69"/>
    </row>
    <row r="16" spans="1:16" s="19" customFormat="1" ht="16.5" customHeight="1">
      <c r="A16" s="105">
        <v>6</v>
      </c>
      <c r="B16" s="190" t="s">
        <v>1281</v>
      </c>
      <c r="C16" s="186" t="s">
        <v>1282</v>
      </c>
      <c r="D16" s="187" t="s">
        <v>1283</v>
      </c>
      <c r="E16" s="213" t="s">
        <v>1284</v>
      </c>
      <c r="F16" s="214" t="s">
        <v>1454</v>
      </c>
      <c r="G16" s="191" t="s">
        <v>26</v>
      </c>
      <c r="H16" s="192" t="s">
        <v>52</v>
      </c>
      <c r="I16" s="193">
        <v>1</v>
      </c>
      <c r="J16" s="780">
        <v>4950000</v>
      </c>
      <c r="K16" s="782">
        <f t="shared" si="0"/>
        <v>3960000</v>
      </c>
      <c r="L16" s="697"/>
      <c r="M16" s="36"/>
      <c r="N16" s="36"/>
      <c r="O16" s="36"/>
      <c r="P16" s="69"/>
    </row>
    <row r="17" spans="1:16" s="19" customFormat="1" ht="16.5" customHeight="1">
      <c r="A17" s="105">
        <v>7</v>
      </c>
      <c r="B17" s="232" t="s">
        <v>1696</v>
      </c>
      <c r="C17" s="216" t="s">
        <v>1401</v>
      </c>
      <c r="D17" s="217" t="s">
        <v>1402</v>
      </c>
      <c r="E17" s="218" t="s">
        <v>1655</v>
      </c>
      <c r="F17" s="215" t="s">
        <v>1407</v>
      </c>
      <c r="G17" s="219" t="s">
        <v>26</v>
      </c>
      <c r="H17" s="220" t="s">
        <v>767</v>
      </c>
      <c r="I17" s="221">
        <v>1</v>
      </c>
      <c r="J17" s="780">
        <v>3780000</v>
      </c>
      <c r="K17" s="782">
        <f t="shared" si="0"/>
        <v>3024000</v>
      </c>
      <c r="L17" s="677"/>
      <c r="M17" s="177"/>
      <c r="N17" s="177"/>
      <c r="O17" s="177"/>
      <c r="P17" s="69"/>
    </row>
    <row r="18" spans="1:16" s="19" customFormat="1" ht="16.5" customHeight="1">
      <c r="A18" s="105">
        <v>8</v>
      </c>
      <c r="B18" s="232" t="s">
        <v>1698</v>
      </c>
      <c r="C18" s="216" t="s">
        <v>1403</v>
      </c>
      <c r="D18" s="217" t="s">
        <v>1404</v>
      </c>
      <c r="E18" s="218" t="s">
        <v>1699</v>
      </c>
      <c r="F18" s="215" t="s">
        <v>1407</v>
      </c>
      <c r="G18" s="219" t="s">
        <v>26</v>
      </c>
      <c r="H18" s="222" t="s">
        <v>1293</v>
      </c>
      <c r="I18" s="221">
        <v>0.5</v>
      </c>
      <c r="J18" s="780">
        <v>3780000</v>
      </c>
      <c r="K18" s="783">
        <f>J18/5/2*4</f>
        <v>1512000</v>
      </c>
      <c r="L18" s="677"/>
      <c r="M18" s="177"/>
      <c r="N18" s="177"/>
      <c r="O18" s="177"/>
      <c r="P18" s="69"/>
    </row>
    <row r="19" spans="1:16" s="19" customFormat="1" ht="16.5" customHeight="1">
      <c r="A19" s="105">
        <v>9</v>
      </c>
      <c r="B19" s="232" t="s">
        <v>1700</v>
      </c>
      <c r="C19" s="216" t="s">
        <v>1405</v>
      </c>
      <c r="D19" s="217" t="s">
        <v>1406</v>
      </c>
      <c r="E19" s="218" t="s">
        <v>1701</v>
      </c>
      <c r="F19" s="215" t="s">
        <v>1407</v>
      </c>
      <c r="G19" s="219" t="s">
        <v>26</v>
      </c>
      <c r="H19" s="220" t="s">
        <v>33</v>
      </c>
      <c r="I19" s="221">
        <v>1</v>
      </c>
      <c r="J19" s="780">
        <v>3780000</v>
      </c>
      <c r="K19" s="783">
        <f>J19/5*4</f>
        <v>3024000</v>
      </c>
      <c r="L19" s="677"/>
      <c r="M19" s="177"/>
      <c r="N19" s="177"/>
      <c r="O19" s="177"/>
      <c r="P19" s="69"/>
    </row>
    <row r="20" spans="1:16" s="19" customFormat="1" ht="16.5" customHeight="1">
      <c r="A20" s="105">
        <v>10</v>
      </c>
      <c r="B20" s="232" t="s">
        <v>1702</v>
      </c>
      <c r="C20" s="216" t="s">
        <v>687</v>
      </c>
      <c r="D20" s="217" t="s">
        <v>700</v>
      </c>
      <c r="E20" s="218" t="s">
        <v>1703</v>
      </c>
      <c r="F20" s="215" t="s">
        <v>1407</v>
      </c>
      <c r="G20" s="219" t="s">
        <v>26</v>
      </c>
      <c r="H20" s="220" t="s">
        <v>112</v>
      </c>
      <c r="I20" s="221">
        <v>1</v>
      </c>
      <c r="J20" s="780">
        <v>3780000</v>
      </c>
      <c r="K20" s="783">
        <f>J20/5*4</f>
        <v>3024000</v>
      </c>
      <c r="L20" s="677"/>
      <c r="M20" s="177"/>
      <c r="N20" s="177"/>
      <c r="O20" s="177"/>
      <c r="P20" s="69"/>
    </row>
    <row r="21" spans="1:16" s="19" customFormat="1" ht="16.5" customHeight="1">
      <c r="A21" s="210" t="s">
        <v>1292</v>
      </c>
      <c r="B21" s="730" t="s">
        <v>1289</v>
      </c>
      <c r="C21" s="25"/>
      <c r="D21" s="25"/>
      <c r="E21" s="25"/>
      <c r="F21" s="25"/>
      <c r="G21" s="25"/>
      <c r="H21" s="25"/>
      <c r="I21" s="25"/>
      <c r="J21" s="784"/>
      <c r="K21" s="784"/>
      <c r="L21" s="35"/>
      <c r="M21" s="36"/>
      <c r="N21" s="36"/>
      <c r="O21" s="36"/>
      <c r="P21" s="69"/>
    </row>
    <row r="22" spans="1:16" s="19" customFormat="1" ht="16.5" customHeight="1">
      <c r="A22" s="105">
        <v>11</v>
      </c>
      <c r="B22" s="223" t="s">
        <v>1257</v>
      </c>
      <c r="C22" s="186" t="s">
        <v>1258</v>
      </c>
      <c r="D22" s="187" t="s">
        <v>1259</v>
      </c>
      <c r="E22" s="28" t="s">
        <v>1260</v>
      </c>
      <c r="F22" s="6" t="s">
        <v>1451</v>
      </c>
      <c r="G22" s="146" t="s">
        <v>20</v>
      </c>
      <c r="H22" s="195" t="s">
        <v>8</v>
      </c>
      <c r="I22" s="188">
        <v>1</v>
      </c>
      <c r="J22" s="780">
        <v>4921632</v>
      </c>
      <c r="K22" s="785">
        <f>J22/10*4</f>
        <v>1968652.8</v>
      </c>
      <c r="L22" s="189"/>
      <c r="M22" s="36"/>
      <c r="N22" s="36"/>
      <c r="O22" s="36"/>
      <c r="P22" s="69"/>
    </row>
    <row r="23" spans="1:16" s="19" customFormat="1" ht="16.5" customHeight="1">
      <c r="A23" s="105">
        <v>12</v>
      </c>
      <c r="B23" s="223" t="s">
        <v>1264</v>
      </c>
      <c r="C23" s="186" t="s">
        <v>1265</v>
      </c>
      <c r="D23" s="187" t="s">
        <v>79</v>
      </c>
      <c r="E23" s="28" t="s">
        <v>1266</v>
      </c>
      <c r="F23" s="6" t="s">
        <v>1452</v>
      </c>
      <c r="G23" s="146" t="s">
        <v>7</v>
      </c>
      <c r="H23" s="195" t="s">
        <v>8</v>
      </c>
      <c r="I23" s="188">
        <v>1</v>
      </c>
      <c r="J23" s="780">
        <v>3931776</v>
      </c>
      <c r="K23" s="786">
        <f>J23/5*4</f>
        <v>3145420.7999999998</v>
      </c>
      <c r="L23" s="189"/>
      <c r="M23" s="36"/>
      <c r="N23" s="36"/>
      <c r="O23" s="36"/>
      <c r="P23" s="69"/>
    </row>
    <row r="24" spans="1:16" s="19" customFormat="1" ht="16.5" customHeight="1">
      <c r="A24" s="105">
        <v>13</v>
      </c>
      <c r="B24" s="224" t="s">
        <v>1267</v>
      </c>
      <c r="C24" s="225" t="s">
        <v>88</v>
      </c>
      <c r="D24" s="84" t="s">
        <v>37</v>
      </c>
      <c r="E24" s="230" t="s">
        <v>1268</v>
      </c>
      <c r="F24" s="214" t="s">
        <v>1452</v>
      </c>
      <c r="G24" s="226" t="s">
        <v>417</v>
      </c>
      <c r="H24" s="227" t="s">
        <v>13</v>
      </c>
      <c r="I24" s="228">
        <v>1</v>
      </c>
      <c r="J24" s="780">
        <v>3931776</v>
      </c>
      <c r="K24" s="786">
        <f t="shared" ref="K24:K28" si="1">J24/5*4</f>
        <v>3145420.7999999998</v>
      </c>
      <c r="L24" s="194"/>
      <c r="M24" s="36"/>
      <c r="N24" s="36"/>
      <c r="O24" s="36"/>
      <c r="P24" s="69"/>
    </row>
    <row r="25" spans="1:16" s="19" customFormat="1" ht="16.5" customHeight="1">
      <c r="A25" s="105">
        <v>14</v>
      </c>
      <c r="B25" s="229" t="s">
        <v>1272</v>
      </c>
      <c r="C25" s="196" t="s">
        <v>1234</v>
      </c>
      <c r="D25" s="197" t="s">
        <v>55</v>
      </c>
      <c r="E25" s="231" t="s">
        <v>1273</v>
      </c>
      <c r="F25" s="214" t="s">
        <v>1453</v>
      </c>
      <c r="G25" s="198" t="s">
        <v>25</v>
      </c>
      <c r="H25" s="195" t="s">
        <v>13</v>
      </c>
      <c r="I25" s="199">
        <v>1</v>
      </c>
      <c r="J25" s="780">
        <v>3293856</v>
      </c>
      <c r="K25" s="786">
        <f t="shared" si="1"/>
        <v>2635084.7999999998</v>
      </c>
      <c r="L25" s="200"/>
      <c r="M25" s="36"/>
      <c r="N25" s="36">
        <v>847804</v>
      </c>
      <c r="O25" s="36"/>
      <c r="P25" s="69"/>
    </row>
    <row r="26" spans="1:16" s="19" customFormat="1" ht="16.5" customHeight="1">
      <c r="A26" s="105">
        <v>15</v>
      </c>
      <c r="B26" s="169" t="s">
        <v>1285</v>
      </c>
      <c r="C26" s="196" t="s">
        <v>40</v>
      </c>
      <c r="D26" s="197" t="s">
        <v>1194</v>
      </c>
      <c r="E26" s="213" t="s">
        <v>1286</v>
      </c>
      <c r="F26" s="214" t="s">
        <v>1454</v>
      </c>
      <c r="G26" s="198" t="s">
        <v>42</v>
      </c>
      <c r="H26" s="195" t="s">
        <v>17</v>
      </c>
      <c r="I26" s="199">
        <v>1</v>
      </c>
      <c r="J26" s="780">
        <v>4950000</v>
      </c>
      <c r="K26" s="786">
        <f t="shared" si="1"/>
        <v>3960000</v>
      </c>
      <c r="L26" s="200"/>
      <c r="M26" s="36"/>
      <c r="N26" s="36"/>
      <c r="O26" s="36"/>
      <c r="P26" s="69"/>
    </row>
    <row r="27" spans="1:16" s="19" customFormat="1" ht="16.5" customHeight="1">
      <c r="A27" s="105">
        <v>16</v>
      </c>
      <c r="B27" s="741" t="s">
        <v>1704</v>
      </c>
      <c r="C27" s="201" t="s">
        <v>31</v>
      </c>
      <c r="D27" s="202" t="s">
        <v>94</v>
      </c>
      <c r="E27" s="218" t="s">
        <v>1684</v>
      </c>
      <c r="F27" s="215" t="s">
        <v>1407</v>
      </c>
      <c r="G27" s="203" t="s">
        <v>7</v>
      </c>
      <c r="H27" s="204" t="s">
        <v>8</v>
      </c>
      <c r="I27" s="199">
        <v>1</v>
      </c>
      <c r="J27" s="780">
        <v>3780000</v>
      </c>
      <c r="K27" s="786">
        <f t="shared" si="1"/>
        <v>3024000</v>
      </c>
      <c r="L27" s="205"/>
      <c r="M27" s="85"/>
      <c r="N27" s="85"/>
      <c r="O27" s="85"/>
      <c r="P27" s="69"/>
    </row>
    <row r="28" spans="1:16" s="19" customFormat="1" ht="16.5" customHeight="1">
      <c r="A28" s="859">
        <v>17</v>
      </c>
      <c r="B28" s="860" t="s">
        <v>1705</v>
      </c>
      <c r="C28" s="861" t="s">
        <v>31</v>
      </c>
      <c r="D28" s="862" t="s">
        <v>72</v>
      </c>
      <c r="E28" s="863" t="s">
        <v>1706</v>
      </c>
      <c r="F28" s="859" t="s">
        <v>1407</v>
      </c>
      <c r="G28" s="206" t="s">
        <v>1338</v>
      </c>
      <c r="H28" s="207" t="s">
        <v>17</v>
      </c>
      <c r="I28" s="208">
        <v>1</v>
      </c>
      <c r="J28" s="787">
        <v>3060000</v>
      </c>
      <c r="K28" s="786">
        <f t="shared" si="1"/>
        <v>2448000</v>
      </c>
      <c r="L28" s="209"/>
      <c r="M28" s="85"/>
      <c r="N28" s="85"/>
      <c r="O28" s="85"/>
      <c r="P28" s="69"/>
    </row>
    <row r="29" spans="1:16" s="7" customFormat="1" ht="16.5" customHeight="1">
      <c r="A29" s="991" t="s">
        <v>1301</v>
      </c>
      <c r="B29" s="991"/>
      <c r="C29" s="991"/>
      <c r="D29" s="991"/>
      <c r="E29" s="991"/>
      <c r="F29" s="991"/>
      <c r="G29" s="991"/>
      <c r="H29" s="1075"/>
      <c r="I29" s="76"/>
      <c r="J29" s="788">
        <f>SUM(J11:J28)</f>
        <v>71342496</v>
      </c>
      <c r="K29" s="788">
        <f>SUM(K11:K28)</f>
        <v>50307148.799999997</v>
      </c>
      <c r="L29" s="39"/>
      <c r="M29" s="61"/>
      <c r="N29" s="61"/>
      <c r="O29" s="61"/>
      <c r="P29" s="77"/>
    </row>
    <row r="30" spans="1:16" ht="18.75" customHeight="1">
      <c r="B30" s="727" t="s">
        <v>1743</v>
      </c>
      <c r="C30" s="728"/>
      <c r="D30" s="728"/>
      <c r="E30" s="729"/>
      <c r="F30" s="728"/>
      <c r="G30" s="728"/>
      <c r="H30" s="728"/>
      <c r="I30" s="728"/>
      <c r="J30" s="789"/>
    </row>
    <row r="31" spans="1:16" ht="4.5" customHeight="1"/>
    <row r="32" spans="1:16">
      <c r="A32" s="986" t="s">
        <v>1739</v>
      </c>
      <c r="B32" s="986"/>
      <c r="C32" s="986"/>
      <c r="D32" s="993" t="s">
        <v>1732</v>
      </c>
      <c r="E32" s="993"/>
      <c r="F32" s="993"/>
      <c r="G32" s="993"/>
      <c r="H32" s="993"/>
      <c r="I32" s="993"/>
      <c r="J32" s="986" t="s">
        <v>1737</v>
      </c>
      <c r="K32" s="986"/>
      <c r="L32" s="986"/>
    </row>
    <row r="33" spans="1:12">
      <c r="A33" s="8"/>
      <c r="B33" s="8"/>
      <c r="C33" s="8"/>
      <c r="D33" s="993" t="s">
        <v>1733</v>
      </c>
      <c r="E33" s="993"/>
      <c r="F33" s="993"/>
      <c r="G33" s="993"/>
      <c r="H33" s="993"/>
      <c r="I33" s="993"/>
      <c r="J33" s="986" t="s">
        <v>1738</v>
      </c>
      <c r="K33" s="986"/>
      <c r="L33" s="986"/>
    </row>
    <row r="34" spans="1:12">
      <c r="A34" s="8"/>
      <c r="B34" s="8"/>
      <c r="C34" s="8"/>
      <c r="D34" s="8"/>
      <c r="E34" s="705"/>
      <c r="F34" s="8"/>
      <c r="G34" s="8"/>
      <c r="H34" s="8"/>
      <c r="I34" s="680"/>
      <c r="J34" s="78"/>
      <c r="K34" s="78"/>
    </row>
    <row r="35" spans="1:12">
      <c r="A35" s="8"/>
      <c r="B35" s="8"/>
      <c r="C35" s="8"/>
      <c r="D35" s="8"/>
      <c r="E35" s="705"/>
      <c r="F35" s="8"/>
      <c r="G35" s="8"/>
      <c r="H35" s="8"/>
      <c r="I35" s="680"/>
      <c r="J35" s="78"/>
      <c r="K35" s="78"/>
    </row>
    <row r="36" spans="1:12">
      <c r="A36" s="8"/>
      <c r="B36" s="8"/>
      <c r="C36" s="8"/>
      <c r="D36" s="8"/>
      <c r="E36" s="705"/>
      <c r="F36" s="8"/>
      <c r="G36" s="8"/>
      <c r="H36" s="8"/>
      <c r="I36" s="680"/>
      <c r="J36" s="78"/>
      <c r="K36" s="78"/>
    </row>
    <row r="37" spans="1:12">
      <c r="A37" s="8"/>
      <c r="B37" s="8"/>
      <c r="C37" s="8"/>
      <c r="D37" s="8"/>
      <c r="E37" s="705"/>
      <c r="F37" s="8"/>
      <c r="G37" s="8"/>
      <c r="H37" s="8"/>
      <c r="I37" s="680"/>
      <c r="J37" s="78"/>
      <c r="K37" s="78"/>
    </row>
    <row r="38" spans="1:12">
      <c r="A38" s="986" t="s">
        <v>1734</v>
      </c>
      <c r="B38" s="986"/>
      <c r="C38" s="986"/>
      <c r="D38" s="993" t="s">
        <v>1740</v>
      </c>
      <c r="E38" s="993"/>
      <c r="F38" s="993"/>
      <c r="G38" s="993"/>
      <c r="H38" s="993"/>
      <c r="I38" s="993"/>
      <c r="J38" s="986" t="s">
        <v>1736</v>
      </c>
      <c r="K38" s="986"/>
      <c r="L38" s="986"/>
    </row>
  </sheetData>
  <sortState ref="A27:Q28">
    <sortCondition ref="D27:D28"/>
  </sortState>
  <mergeCells count="28">
    <mergeCell ref="K7:L7"/>
    <mergeCell ref="A4:L4"/>
    <mergeCell ref="A5:L5"/>
    <mergeCell ref="G8:H9"/>
    <mergeCell ref="J8:J9"/>
    <mergeCell ref="A8:A9"/>
    <mergeCell ref="B8:B9"/>
    <mergeCell ref="C8:C9"/>
    <mergeCell ref="D8:D9"/>
    <mergeCell ref="E8:E9"/>
    <mergeCell ref="F8:F9"/>
    <mergeCell ref="L8:L9"/>
    <mergeCell ref="A6:L6"/>
    <mergeCell ref="K8:K9"/>
    <mergeCell ref="I8:I9"/>
    <mergeCell ref="M8:M9"/>
    <mergeCell ref="N8:N9"/>
    <mergeCell ref="O8:O9"/>
    <mergeCell ref="B10:L10"/>
    <mergeCell ref="A38:C38"/>
    <mergeCell ref="D38:I38"/>
    <mergeCell ref="J32:L32"/>
    <mergeCell ref="J33:L33"/>
    <mergeCell ref="J38:L38"/>
    <mergeCell ref="A32:C32"/>
    <mergeCell ref="D32:I32"/>
    <mergeCell ref="D33:I33"/>
    <mergeCell ref="A29:H29"/>
  </mergeCells>
  <pageMargins left="0.32" right="0.2" top="0.42" bottom="0.17" header="0.17" footer="0.17"/>
  <pageSetup paperSize="9" scale="90" orientation="landscape" horizontalDpi="180" verticalDpi="180" r:id="rId1"/>
  <colBreaks count="1" manualBreakCount="1">
    <brk id="12"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Tổng hợp</vt:lpstr>
      <vt:lpstr>CĐ</vt:lpstr>
      <vt:lpstr>BSĐK</vt:lpstr>
      <vt:lpstr>Dược</vt:lpstr>
      <vt:lpstr>CNĐD</vt:lpstr>
      <vt:lpstr>YHDP</vt:lpstr>
      <vt:lpstr>RHM</vt:lpstr>
      <vt:lpstr>BSĐK!Print_Titles</vt:lpstr>
      <vt:lpstr>CNĐD!Print_Titles</vt:lpstr>
      <vt:lpstr>Dược!Print_Titles</vt:lpstr>
      <vt:lpstr>YHDP!Print_Titles</vt:lpstr>
    </vt:vector>
  </TitlesOfParts>
  <Company>Pearlland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MayTinhDucDung</dc:creator>
  <cp:lastModifiedBy>Admins</cp:lastModifiedBy>
  <cp:lastPrinted>2016-06-07T01:33:13Z</cp:lastPrinted>
  <dcterms:created xsi:type="dcterms:W3CDTF">2015-06-09T06:49:34Z</dcterms:created>
  <dcterms:modified xsi:type="dcterms:W3CDTF">2016-06-07T01:33:30Z</dcterms:modified>
</cp:coreProperties>
</file>