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 activeTab="6"/>
  </bookViews>
  <sheets>
    <sheet name="45" sheetId="3" r:id="rId1"/>
    <sheet name="46" sheetId="4" r:id="rId2"/>
    <sheet name="47" sheetId="12" r:id="rId3"/>
    <sheet name="48" sheetId="6" r:id="rId4"/>
    <sheet name="49" sheetId="7" r:id="rId5"/>
    <sheet name="50" sheetId="8" r:id="rId6"/>
    <sheet name="RHM" sheetId="11" r:id="rId7"/>
    <sheet name="YHDP" sheetId="10" r:id="rId8"/>
    <sheet name="CNDD" sheetId="1" r:id="rId9"/>
    <sheet name="ĐHD" sheetId="2" r:id="rId10"/>
    <sheet name="XNYH1" sheetId="9" r:id="rId11"/>
  </sheets>
  <calcPr calcId="144525"/>
</workbook>
</file>

<file path=xl/calcChain.xml><?xml version="1.0" encoding="utf-8"?>
<calcChain xmlns="http://schemas.openxmlformats.org/spreadsheetml/2006/main">
  <c r="J6" i="9" l="1"/>
  <c r="J56" i="4"/>
  <c r="J71" i="2" l="1"/>
  <c r="J40" i="2"/>
  <c r="J53" i="2" l="1"/>
  <c r="J23" i="2" l="1"/>
  <c r="J13" i="2"/>
  <c r="J46" i="1"/>
  <c r="J33" i="1"/>
  <c r="J26" i="1"/>
  <c r="J13" i="1"/>
  <c r="J22" i="10" l="1"/>
  <c r="J44" i="10"/>
  <c r="J36" i="10"/>
  <c r="S31" i="10"/>
  <c r="J31" i="10"/>
  <c r="J19" i="10"/>
  <c r="J8" i="10"/>
  <c r="S9" i="11" l="1"/>
  <c r="J37" i="11"/>
  <c r="J30" i="11"/>
  <c r="J25" i="11"/>
  <c r="J16" i="11"/>
  <c r="J11" i="11"/>
  <c r="J5" i="11"/>
  <c r="J61" i="8"/>
  <c r="J25" i="7"/>
  <c r="J43" i="6"/>
  <c r="I32" i="12"/>
  <c r="J37" i="3"/>
  <c r="R7" i="3" l="1"/>
  <c r="R6" i="3"/>
  <c r="R9" i="3" l="1"/>
</calcChain>
</file>

<file path=xl/sharedStrings.xml><?xml version="1.0" encoding="utf-8"?>
<sst xmlns="http://schemas.openxmlformats.org/spreadsheetml/2006/main" count="3099" uniqueCount="1231">
  <si>
    <t>DTY1457205010037</t>
  </si>
  <si>
    <t>Vũ Thị</t>
  </si>
  <si>
    <t>Huyền</t>
  </si>
  <si>
    <t>28/09/1996</t>
  </si>
  <si>
    <t>DTY1457205010070</t>
  </si>
  <si>
    <t>Nguyễn Thị Bích</t>
  </si>
  <si>
    <t>Thủy</t>
  </si>
  <si>
    <t>23/08/1996</t>
  </si>
  <si>
    <t>DTY1457205010054</t>
  </si>
  <si>
    <t>Nguyễn Thị</t>
  </si>
  <si>
    <t>Mơ</t>
  </si>
  <si>
    <t>08/03/1996</t>
  </si>
  <si>
    <t>DTY1457205010056</t>
  </si>
  <si>
    <t>Niên Thị Thiện</t>
  </si>
  <si>
    <t>Mỹ</t>
  </si>
  <si>
    <t>08/08/1996</t>
  </si>
  <si>
    <t>DTY1457205010075</t>
  </si>
  <si>
    <t>Lê Thị</t>
  </si>
  <si>
    <t>Tuyên</t>
  </si>
  <si>
    <t>26/01/1995</t>
  </si>
  <si>
    <t>DTY1457205010066</t>
  </si>
  <si>
    <t>Nguyễn Phương</t>
  </si>
  <si>
    <t>Thảo</t>
  </si>
  <si>
    <t>27/07/1996</t>
  </si>
  <si>
    <t>DTY1457205010058</t>
  </si>
  <si>
    <t>Trần Thị</t>
  </si>
  <si>
    <t>Ngọc</t>
  </si>
  <si>
    <t>15/02/1996</t>
  </si>
  <si>
    <t>DTY1457205010004</t>
  </si>
  <si>
    <t>Nguyễn Thị Lan</t>
  </si>
  <si>
    <t>Anh</t>
  </si>
  <si>
    <t>04/09/1996</t>
  </si>
  <si>
    <t>DTY1457205010061</t>
  </si>
  <si>
    <t>Phương</t>
  </si>
  <si>
    <t>06/05/1994</t>
  </si>
  <si>
    <t>DTY1457205010077</t>
  </si>
  <si>
    <t>Vân</t>
  </si>
  <si>
    <t>13/11/1996</t>
  </si>
  <si>
    <t>Chu Thị</t>
  </si>
  <si>
    <t>Bình</t>
  </si>
  <si>
    <t>Châm</t>
  </si>
  <si>
    <t>Ly</t>
  </si>
  <si>
    <t>CNDD11</t>
  </si>
  <si>
    <t>DTY1557205010043</t>
  </si>
  <si>
    <t xml:space="preserve">Nguyễn Thị </t>
  </si>
  <si>
    <t>Liên</t>
  </si>
  <si>
    <t>20/11/1997</t>
  </si>
  <si>
    <t>DTY1557205010061</t>
  </si>
  <si>
    <t xml:space="preserve">Dương Thị </t>
  </si>
  <si>
    <t>Ninh</t>
  </si>
  <si>
    <t>20/06/1997</t>
  </si>
  <si>
    <t>DTY1557205010001</t>
  </si>
  <si>
    <t xml:space="preserve">Nguyễn Thị Kim </t>
  </si>
  <si>
    <t>03/08/1997</t>
  </si>
  <si>
    <t>Hiền</t>
  </si>
  <si>
    <t>02/09/1997</t>
  </si>
  <si>
    <t>Hằng</t>
  </si>
  <si>
    <t xml:space="preserve">Phạm Thị </t>
  </si>
  <si>
    <t>DTY1557205010042</t>
  </si>
  <si>
    <t xml:space="preserve">Vũ Thị </t>
  </si>
  <si>
    <t>Lan</t>
  </si>
  <si>
    <t>04/11/1997</t>
  </si>
  <si>
    <t>DTY1557205010020</t>
  </si>
  <si>
    <t xml:space="preserve">Dương Thị Thúy </t>
  </si>
  <si>
    <t>17/10/1997</t>
  </si>
  <si>
    <t>DTY1557205010066</t>
  </si>
  <si>
    <t xml:space="preserve">Tô Thị </t>
  </si>
  <si>
    <t>Phượng</t>
  </si>
  <si>
    <t>08/11/1997</t>
  </si>
  <si>
    <t>DTY1557205010009</t>
  </si>
  <si>
    <t xml:space="preserve">Đàm Thị </t>
  </si>
  <si>
    <t>04/12/1997</t>
  </si>
  <si>
    <t>DTY1557205010062</t>
  </si>
  <si>
    <t xml:space="preserve">Dương Thị Kim </t>
  </si>
  <si>
    <t>Oanh</t>
  </si>
  <si>
    <t>17/02/1997</t>
  </si>
  <si>
    <t>DTY1557205010038</t>
  </si>
  <si>
    <t xml:space="preserve">Trần Thị Thu </t>
  </si>
  <si>
    <t>11/07/1997</t>
  </si>
  <si>
    <t>DTY1557205010073</t>
  </si>
  <si>
    <t xml:space="preserve">Hà Thanh </t>
  </si>
  <si>
    <t>Thanh</t>
  </si>
  <si>
    <t>02/10/1997</t>
  </si>
  <si>
    <t>Hưng</t>
  </si>
  <si>
    <t>14/05/1997</t>
  </si>
  <si>
    <t>Nguyệt</t>
  </si>
  <si>
    <t>05/10/1997</t>
  </si>
  <si>
    <t>Hường</t>
  </si>
  <si>
    <t>Hạnh</t>
  </si>
  <si>
    <t>19/03/1997</t>
  </si>
  <si>
    <t>CNDD12B</t>
  </si>
  <si>
    <t>DTY1657205010059</t>
  </si>
  <si>
    <t>Đinh Thị</t>
  </si>
  <si>
    <t>Thơ</t>
  </si>
  <si>
    <t>08/12/1997</t>
  </si>
  <si>
    <t>DTY1657205010045</t>
  </si>
  <si>
    <t>Hoàng Thị</t>
  </si>
  <si>
    <t>29/07/1998</t>
  </si>
  <si>
    <t>DTY1657205010013</t>
  </si>
  <si>
    <t>Hoàng Thúy</t>
  </si>
  <si>
    <t>05/04/1998</t>
  </si>
  <si>
    <t>DTY1657205010023</t>
  </si>
  <si>
    <t>Nguyễn Thu</t>
  </si>
  <si>
    <t>Hoài</t>
  </si>
  <si>
    <t>02/03/1998</t>
  </si>
  <si>
    <t>DTY1657205010064</t>
  </si>
  <si>
    <t>Triệu Thị</t>
  </si>
  <si>
    <t>Tín</t>
  </si>
  <si>
    <t>24/05/1998</t>
  </si>
  <si>
    <t>Nguyễn Thị Hồng</t>
  </si>
  <si>
    <t>Ngân</t>
  </si>
  <si>
    <t>Nguyễn Thị Thu</t>
  </si>
  <si>
    <t>Trang</t>
  </si>
  <si>
    <t>CNDD13</t>
  </si>
  <si>
    <t>DTY1757205010098</t>
  </si>
  <si>
    <t>Trương Mỹ</t>
  </si>
  <si>
    <t>Hoa</t>
  </si>
  <si>
    <t>26/06/1998</t>
  </si>
  <si>
    <t>DTY1757205010102</t>
  </si>
  <si>
    <t>03/10/1998</t>
  </si>
  <si>
    <t>DTY1757205010093</t>
  </si>
  <si>
    <t>Đào Huyền</t>
  </si>
  <si>
    <t>16/03/1999</t>
  </si>
  <si>
    <t>DTY1757205010094</t>
  </si>
  <si>
    <t>Diễm</t>
  </si>
  <si>
    <t>29/10/1999</t>
  </si>
  <si>
    <t>DTY1757205010107</t>
  </si>
  <si>
    <t>Phùng Thị Ánh</t>
  </si>
  <si>
    <t>21/09/1999</t>
  </si>
  <si>
    <t>DTY1757205010110</t>
  </si>
  <si>
    <t>18/12/1999</t>
  </si>
  <si>
    <t>CNDD14- TN</t>
  </si>
  <si>
    <t>DTY1757205010089</t>
  </si>
  <si>
    <t>Trương Thị</t>
  </si>
  <si>
    <t>Yến</t>
  </si>
  <si>
    <t>19/01/1999</t>
  </si>
  <si>
    <t>CNDD14B</t>
  </si>
  <si>
    <t>DTY1757205010043</t>
  </si>
  <si>
    <t>Hoàng Ngọc</t>
  </si>
  <si>
    <t>30/09/1999</t>
  </si>
  <si>
    <t>DTY1757205010027</t>
  </si>
  <si>
    <t>Hương</t>
  </si>
  <si>
    <t>29/11/1999</t>
  </si>
  <si>
    <t>DTY1757205010045</t>
  </si>
  <si>
    <t>Nguyễn Hà</t>
  </si>
  <si>
    <t>Linh</t>
  </si>
  <si>
    <t>26/11/1999</t>
  </si>
  <si>
    <t>CNDD14C</t>
  </si>
  <si>
    <t>DTY1357204010062</t>
  </si>
  <si>
    <t>21/08/1995</t>
  </si>
  <si>
    <t>DTY1357204010047</t>
  </si>
  <si>
    <t>Nguyễn Thuý</t>
  </si>
  <si>
    <t>Hồng</t>
  </si>
  <si>
    <t>10/09/1995</t>
  </si>
  <si>
    <t>DTY1357204010099</t>
  </si>
  <si>
    <t>Chìu Thị Hồng</t>
  </si>
  <si>
    <t>26/04/1995</t>
  </si>
  <si>
    <t>DTY1357204010070</t>
  </si>
  <si>
    <t>Giáp Thị</t>
  </si>
  <si>
    <t>Lanh</t>
  </si>
  <si>
    <t>14/03/1995</t>
  </si>
  <si>
    <t>DTY1357204010043</t>
  </si>
  <si>
    <t>Hòa</t>
  </si>
  <si>
    <t>19/02/1993</t>
  </si>
  <si>
    <t>DTY1357204010071</t>
  </si>
  <si>
    <t>Hồ Thị Phương</t>
  </si>
  <si>
    <t>23/03/1995</t>
  </si>
  <si>
    <t>DTY1357204010128</t>
  </si>
  <si>
    <t>25/09/1995</t>
  </si>
  <si>
    <t>Giang</t>
  </si>
  <si>
    <t>02/08/1995</t>
  </si>
  <si>
    <t>Lam</t>
  </si>
  <si>
    <t>ĐHD9A</t>
  </si>
  <si>
    <t>DTY1357204010184</t>
  </si>
  <si>
    <t>Phạm Thị Thu</t>
  </si>
  <si>
    <t>02/01/1995</t>
  </si>
  <si>
    <t>DTY1357204010139</t>
  </si>
  <si>
    <t>Thức</t>
  </si>
  <si>
    <t>04/09/1995</t>
  </si>
  <si>
    <t>DTY1357204010186</t>
  </si>
  <si>
    <t>Phạm Tuấn</t>
  </si>
  <si>
    <t>Nghĩa</t>
  </si>
  <si>
    <t>02/02/1995</t>
  </si>
  <si>
    <t>DTY1357204010168</t>
  </si>
  <si>
    <t>Tô Tuấn</t>
  </si>
  <si>
    <t>Tùng</t>
  </si>
  <si>
    <t>11/06/1993</t>
  </si>
  <si>
    <t>Chinh</t>
  </si>
  <si>
    <t>Chung</t>
  </si>
  <si>
    <t>Nguyễn Văn</t>
  </si>
  <si>
    <t>Đinh Thị Thu</t>
  </si>
  <si>
    <t>Hà</t>
  </si>
  <si>
    <t>16/12/1994</t>
  </si>
  <si>
    <t>10/10/1995</t>
  </si>
  <si>
    <t>ĐHD9B</t>
  </si>
  <si>
    <t>DTY1457204010021</t>
  </si>
  <si>
    <t>Vũ Thị Thu</t>
  </si>
  <si>
    <t>18/09/1996</t>
  </si>
  <si>
    <t>DTY1457204010038</t>
  </si>
  <si>
    <t>Nguyễn Thị Nhật</t>
  </si>
  <si>
    <t>Lệ</t>
  </si>
  <si>
    <t>16/08/1996</t>
  </si>
  <si>
    <t>DTY1457204010068</t>
  </si>
  <si>
    <t>Nhung</t>
  </si>
  <si>
    <t>16/03/1996</t>
  </si>
  <si>
    <t>Quỳnh</t>
  </si>
  <si>
    <t>Đặng Thị</t>
  </si>
  <si>
    <t>Nguyễn Thị Huyền</t>
  </si>
  <si>
    <t>Hà Thị</t>
  </si>
  <si>
    <t>Chi</t>
  </si>
  <si>
    <t>Thắm</t>
  </si>
  <si>
    <t>Dương</t>
  </si>
  <si>
    <t>ĐHD10A</t>
  </si>
  <si>
    <t>DTY1457204010088</t>
  </si>
  <si>
    <t>Thuý</t>
  </si>
  <si>
    <t>05/07/1996</t>
  </si>
  <si>
    <t>DTY1457204010106</t>
  </si>
  <si>
    <t>Phạm Ngọc</t>
  </si>
  <si>
    <t>Mai</t>
  </si>
  <si>
    <t>29/09/1996</t>
  </si>
  <si>
    <t>DTY1457204010040</t>
  </si>
  <si>
    <t>Ninh Thị</t>
  </si>
  <si>
    <t>20/01/1996</t>
  </si>
  <si>
    <t>DTY1457204010104</t>
  </si>
  <si>
    <t>16/08/1995</t>
  </si>
  <si>
    <t>Loan</t>
  </si>
  <si>
    <t>Mai Thị</t>
  </si>
  <si>
    <t>Uyên</t>
  </si>
  <si>
    <t>Hải</t>
  </si>
  <si>
    <t>20/10/1996</t>
  </si>
  <si>
    <t>Phạm Thị</t>
  </si>
  <si>
    <t>ĐHD10B</t>
  </si>
  <si>
    <t>DTY1557204010097</t>
  </si>
  <si>
    <t xml:space="preserve">Nguyễn Thị Hương </t>
  </si>
  <si>
    <t>21/08/1997</t>
  </si>
  <si>
    <t>DTY1557204010024</t>
  </si>
  <si>
    <t>14/09/1997</t>
  </si>
  <si>
    <t>DTY1557204010053</t>
  </si>
  <si>
    <t>Chu Thúy</t>
  </si>
  <si>
    <t>28/10/1996</t>
  </si>
  <si>
    <t>DTY1557204010062</t>
  </si>
  <si>
    <t>01/01/1997</t>
  </si>
  <si>
    <t>DTY1557204010089</t>
  </si>
  <si>
    <t xml:space="preserve">Nguyễn Thị Hồng </t>
  </si>
  <si>
    <t>25/12/1997</t>
  </si>
  <si>
    <t>DTY1557204010130</t>
  </si>
  <si>
    <t xml:space="preserve">Nguyễn Xuân </t>
  </si>
  <si>
    <t>Trung</t>
  </si>
  <si>
    <t>20/07/1997</t>
  </si>
  <si>
    <t>27/09/1997</t>
  </si>
  <si>
    <t xml:space="preserve">Trần Thị </t>
  </si>
  <si>
    <t>02/09/1996</t>
  </si>
  <si>
    <t xml:space="preserve">Lê Thị </t>
  </si>
  <si>
    <t xml:space="preserve">Đỗ Thị </t>
  </si>
  <si>
    <t>03/07/1997</t>
  </si>
  <si>
    <t>Thu</t>
  </si>
  <si>
    <t>28/09/1997</t>
  </si>
  <si>
    <t xml:space="preserve">Lê Hồng </t>
  </si>
  <si>
    <t>Đỗ Thu</t>
  </si>
  <si>
    <t>Hiếu</t>
  </si>
  <si>
    <t>Lý</t>
  </si>
  <si>
    <t xml:space="preserve">Hoàng Thị </t>
  </si>
  <si>
    <t>Huy</t>
  </si>
  <si>
    <t>ĐHD11A</t>
  </si>
  <si>
    <t>DTY1557204010013</t>
  </si>
  <si>
    <t>Cải</t>
  </si>
  <si>
    <t>02/04/1997</t>
  </si>
  <si>
    <t>DTY1557204010140</t>
  </si>
  <si>
    <t>Đoàn Hùng</t>
  </si>
  <si>
    <t>Vĩ</t>
  </si>
  <si>
    <t>10/09/1997</t>
  </si>
  <si>
    <t>DTY1557204010022</t>
  </si>
  <si>
    <t>Đoan</t>
  </si>
  <si>
    <t>11/08/1997</t>
  </si>
  <si>
    <t>16/02/1997</t>
  </si>
  <si>
    <t>16/10/1997</t>
  </si>
  <si>
    <t>01/09/1997</t>
  </si>
  <si>
    <t>Thoa</t>
  </si>
  <si>
    <t>11/10/1997</t>
  </si>
  <si>
    <t>ĐHD11B</t>
  </si>
  <si>
    <t>DTY1657204010015</t>
  </si>
  <si>
    <t>Duyên</t>
  </si>
  <si>
    <t>27/12/1997</t>
  </si>
  <si>
    <t>DTY1657204010037</t>
  </si>
  <si>
    <t>Mai Hà Thu</t>
  </si>
  <si>
    <t>22/10/1998</t>
  </si>
  <si>
    <t>DTY1657204010052</t>
  </si>
  <si>
    <t>Đoàn Khánh</t>
  </si>
  <si>
    <t>06/03/1998</t>
  </si>
  <si>
    <t>DTY1657204010057</t>
  </si>
  <si>
    <t>09/03/1998</t>
  </si>
  <si>
    <t>25/01/1998</t>
  </si>
  <si>
    <t>Tuyết</t>
  </si>
  <si>
    <t>Thương</t>
  </si>
  <si>
    <t>07/08/1998</t>
  </si>
  <si>
    <t>ĐHD12A</t>
  </si>
  <si>
    <t>DTY1657204010025</t>
  </si>
  <si>
    <t>Phạm Thúy</t>
  </si>
  <si>
    <t>29/01/1998</t>
  </si>
  <si>
    <t>DTY1657204010007</t>
  </si>
  <si>
    <t>Ngô Thị Vân</t>
  </si>
  <si>
    <t>08/02/1998</t>
  </si>
  <si>
    <t>DTY1657204010033</t>
  </si>
  <si>
    <t>15/10/1998</t>
  </si>
  <si>
    <t>DTY1657204010041</t>
  </si>
  <si>
    <t>Trần Thị Thanh</t>
  </si>
  <si>
    <t>02/08/1998</t>
  </si>
  <si>
    <t>DTY1657204010056</t>
  </si>
  <si>
    <t>Nguyễn Thị Thanh</t>
  </si>
  <si>
    <t>29/12/1998</t>
  </si>
  <si>
    <t>DTY1657204010093</t>
  </si>
  <si>
    <t>Thùy</t>
  </si>
  <si>
    <t>10/12/1998</t>
  </si>
  <si>
    <t>DTY1657204010036</t>
  </si>
  <si>
    <t>Huệ</t>
  </si>
  <si>
    <t>05/03/1997</t>
  </si>
  <si>
    <t>Dương Thị</t>
  </si>
  <si>
    <t>11/02/1998</t>
  </si>
  <si>
    <t>Minh</t>
  </si>
  <si>
    <t>Tống Thị</t>
  </si>
  <si>
    <t>Nga</t>
  </si>
  <si>
    <t>04/02/1998</t>
  </si>
  <si>
    <t>16/08/1998</t>
  </si>
  <si>
    <t>ĐHD12B</t>
  </si>
  <si>
    <t>DTY1757204010026</t>
  </si>
  <si>
    <t>11/01/1998</t>
  </si>
  <si>
    <t>DTY1757204010051</t>
  </si>
  <si>
    <t>Lã Diệu</t>
  </si>
  <si>
    <t>24/06/1999</t>
  </si>
  <si>
    <t>DTY1757204010098</t>
  </si>
  <si>
    <t>Nguyễn Minh</t>
  </si>
  <si>
    <t>DTY1757204010106</t>
  </si>
  <si>
    <t>Lê Thúy</t>
  </si>
  <si>
    <t>31/12/1998</t>
  </si>
  <si>
    <t>Xuân</t>
  </si>
  <si>
    <t>ĐHD13A</t>
  </si>
  <si>
    <t>DTY1757204010012</t>
  </si>
  <si>
    <t>Phạm Thị Hoài</t>
  </si>
  <si>
    <t>29/05/1999</t>
  </si>
  <si>
    <t>DTY1757204010031</t>
  </si>
  <si>
    <t>Lê Hải Ngân</t>
  </si>
  <si>
    <t>12/07/1999</t>
  </si>
  <si>
    <t>DTY1757204010030</t>
  </si>
  <si>
    <t>Tống Thị Thúy</t>
  </si>
  <si>
    <t>18/10/1999</t>
  </si>
  <si>
    <t>DTY1757204010056</t>
  </si>
  <si>
    <t>Vũ Thanh</t>
  </si>
  <si>
    <t>07/07/1999</t>
  </si>
  <si>
    <t>DTY1757204010084</t>
  </si>
  <si>
    <t>Phan Thị</t>
  </si>
  <si>
    <t>07/09/1999</t>
  </si>
  <si>
    <t>DTY1757204010099</t>
  </si>
  <si>
    <t>Trần Thảo</t>
  </si>
  <si>
    <t>01/06/1998</t>
  </si>
  <si>
    <t>DTY1757204010103</t>
  </si>
  <si>
    <t>Quyên</t>
  </si>
  <si>
    <t>17/03/1999</t>
  </si>
  <si>
    <t>DTY1757204010135</t>
  </si>
  <si>
    <t>05/06/1999</t>
  </si>
  <si>
    <t>28/02/1997</t>
  </si>
  <si>
    <t>Nguyễn Thị Thùy</t>
  </si>
  <si>
    <t>Dung</t>
  </si>
  <si>
    <t>Nguyễn Tiến</t>
  </si>
  <si>
    <t>Thúy</t>
  </si>
  <si>
    <t>ĐHD13B</t>
  </si>
  <si>
    <t>DTY1257201010158</t>
  </si>
  <si>
    <t>Hè</t>
  </si>
  <si>
    <t>28/10/1994</t>
  </si>
  <si>
    <t>DTY1257201010182</t>
  </si>
  <si>
    <t>Nông Thị</t>
  </si>
  <si>
    <t>Ngoan</t>
  </si>
  <si>
    <t>04/06/1993</t>
  </si>
  <si>
    <t>DTY1257201010156</t>
  </si>
  <si>
    <t>23/06/1994</t>
  </si>
  <si>
    <t>Đỗ Thị</t>
  </si>
  <si>
    <t>Luyến</t>
  </si>
  <si>
    <t>15/02/1994</t>
  </si>
  <si>
    <t>K45A</t>
  </si>
  <si>
    <t>DTY1257201010047</t>
  </si>
  <si>
    <t>26/11/1994</t>
  </si>
  <si>
    <t>DTY1257201010020</t>
  </si>
  <si>
    <t>Đinh Ngọc</t>
  </si>
  <si>
    <t>11/02/1994</t>
  </si>
  <si>
    <t>Tú</t>
  </si>
  <si>
    <t>K45B</t>
  </si>
  <si>
    <t>DTY1257201010300</t>
  </si>
  <si>
    <t>Giáp Thị Minh</t>
  </si>
  <si>
    <t>04/03/1994</t>
  </si>
  <si>
    <t>DTY1257201010274</t>
  </si>
  <si>
    <t>Dương Hoàng</t>
  </si>
  <si>
    <t>01/12/1994</t>
  </si>
  <si>
    <t>Nguyễn Quang</t>
  </si>
  <si>
    <t>05/02/1993</t>
  </si>
  <si>
    <t>DTY1257201010310</t>
  </si>
  <si>
    <t>Phạm Thị Khánh</t>
  </si>
  <si>
    <t>02/09/1994</t>
  </si>
  <si>
    <t>03/05/1993</t>
  </si>
  <si>
    <t>Sơn</t>
  </si>
  <si>
    <t>Thọ</t>
  </si>
  <si>
    <t>Nguyễn Xuân</t>
  </si>
  <si>
    <t>K45C</t>
  </si>
  <si>
    <t>DTY1257201010451</t>
  </si>
  <si>
    <t>Lê Ngọc</t>
  </si>
  <si>
    <t>Thoả</t>
  </si>
  <si>
    <t>DTY1257201010404</t>
  </si>
  <si>
    <t>21/07/1994</t>
  </si>
  <si>
    <t>Thắng</t>
  </si>
  <si>
    <t>K45D</t>
  </si>
  <si>
    <t>DTY1257201010206</t>
  </si>
  <si>
    <t>Trần Mai</t>
  </si>
  <si>
    <t>25/10/1994</t>
  </si>
  <si>
    <t>DTY1257201010208</t>
  </si>
  <si>
    <t>Giáp Thị Kim</t>
  </si>
  <si>
    <t>07/10/1994</t>
  </si>
  <si>
    <t>DTY1257201010218</t>
  </si>
  <si>
    <t>25/08/1993</t>
  </si>
  <si>
    <t>DTY1257201010229</t>
  </si>
  <si>
    <t>06/07/1994</t>
  </si>
  <si>
    <t>DTY1257201010232</t>
  </si>
  <si>
    <t>Bùi Thị Hoa</t>
  </si>
  <si>
    <t>20/04/1994</t>
  </si>
  <si>
    <t>DTY1257201010245</t>
  </si>
  <si>
    <t>Nguyên</t>
  </si>
  <si>
    <t>03/03/1994</t>
  </si>
  <si>
    <t>DTY1257201010209</t>
  </si>
  <si>
    <t>16/11/1994</t>
  </si>
  <si>
    <t>DTY1257201010210</t>
  </si>
  <si>
    <t>Hoàng Thị Tuyết</t>
  </si>
  <si>
    <t>18/06/1993</t>
  </si>
  <si>
    <t>DTY1257201010211</t>
  </si>
  <si>
    <t>Tạ Văn</t>
  </si>
  <si>
    <t>Công</t>
  </si>
  <si>
    <t>06/08/1994</t>
  </si>
  <si>
    <t>DTY1257201010250</t>
  </si>
  <si>
    <t>22/02/1993</t>
  </si>
  <si>
    <t>Thành</t>
  </si>
  <si>
    <t>DTY1257201010253</t>
  </si>
  <si>
    <t>Thiện</t>
  </si>
  <si>
    <t>10/02/1992</t>
  </si>
  <si>
    <t>DTY1257201010254</t>
  </si>
  <si>
    <t>21/07/1993</t>
  </si>
  <si>
    <t>DTY1257201010261</t>
  </si>
  <si>
    <t>Vũ Phạm Thảo</t>
  </si>
  <si>
    <t>Vy</t>
  </si>
  <si>
    <t>06/12/1994</t>
  </si>
  <si>
    <t>K45E</t>
  </si>
  <si>
    <t>DTY1257201010116</t>
  </si>
  <si>
    <t>20/11/1993</t>
  </si>
  <si>
    <t>DTY1257201010119</t>
  </si>
  <si>
    <t>Thơm</t>
  </si>
  <si>
    <t>04/04/1993</t>
  </si>
  <si>
    <t>DTY1257201010132</t>
  </si>
  <si>
    <t>13/09/1993</t>
  </si>
  <si>
    <t>DTY1257201010093</t>
  </si>
  <si>
    <t xml:space="preserve">Quách Diệu </t>
  </si>
  <si>
    <t>04/07/1993</t>
  </si>
  <si>
    <t>DTY1257201010098</t>
  </si>
  <si>
    <t xml:space="preserve">Hủng Thị </t>
  </si>
  <si>
    <t>09/06/1993</t>
  </si>
  <si>
    <t>DTY1257201010099</t>
  </si>
  <si>
    <t>Bùi Trà</t>
  </si>
  <si>
    <t>My</t>
  </si>
  <si>
    <t>DTY1257201010125</t>
  </si>
  <si>
    <t>Trần Diệu</t>
  </si>
  <si>
    <t>20/10/1993</t>
  </si>
  <si>
    <t>Hoàng</t>
  </si>
  <si>
    <t xml:space="preserve">Nguyễn Đức </t>
  </si>
  <si>
    <t>Huỳnh</t>
  </si>
  <si>
    <t>Nhàn</t>
  </si>
  <si>
    <t>Nụ</t>
  </si>
  <si>
    <t>Toàn</t>
  </si>
  <si>
    <t>K45G</t>
  </si>
  <si>
    <t>DTY1257201010463</t>
  </si>
  <si>
    <t>Ngô Thị Minh</t>
  </si>
  <si>
    <t>03/06/1993</t>
  </si>
  <si>
    <t>Yên</t>
  </si>
  <si>
    <t>K45H</t>
  </si>
  <si>
    <t>DTY1257201010317</t>
  </si>
  <si>
    <t xml:space="preserve">Nguyễn Diệp </t>
  </si>
  <si>
    <t>30/11/1993</t>
  </si>
  <si>
    <t>DTY1257201010318</t>
  </si>
  <si>
    <t xml:space="preserve">Vi Tuấn </t>
  </si>
  <si>
    <t>04/08/1992</t>
  </si>
  <si>
    <t>DTY1257201010370</t>
  </si>
  <si>
    <t>Tòng Thị</t>
  </si>
  <si>
    <t>30/01/1990</t>
  </si>
  <si>
    <t>K45I</t>
  </si>
  <si>
    <t>DTY1357201010581</t>
  </si>
  <si>
    <t>Lương Thị Hoài</t>
  </si>
  <si>
    <t>DTY1357201010314</t>
  </si>
  <si>
    <t>Phùng Nguyệt</t>
  </si>
  <si>
    <t>Lâm</t>
  </si>
  <si>
    <t>20/04/1995</t>
  </si>
  <si>
    <t>DTY1357201010705</t>
  </si>
  <si>
    <t>Nguyễn Thị Hải</t>
  </si>
  <si>
    <t>05/04/1995</t>
  </si>
  <si>
    <t>Huế</t>
  </si>
  <si>
    <t>Lương Thị</t>
  </si>
  <si>
    <t>05/11/1995</t>
  </si>
  <si>
    <t>11/12/1995</t>
  </si>
  <si>
    <t>Nguyễn Ngọc</t>
  </si>
  <si>
    <t>Tân</t>
  </si>
  <si>
    <t>Thư</t>
  </si>
  <si>
    <t>Trường</t>
  </si>
  <si>
    <t>K46A</t>
  </si>
  <si>
    <t>DTY1357201010055</t>
  </si>
  <si>
    <t>Chang</t>
  </si>
  <si>
    <t>20/08/1994</t>
  </si>
  <si>
    <t>DTY1357201010417</t>
  </si>
  <si>
    <t>Nguyễn Thị Kim</t>
  </si>
  <si>
    <t>DTY1357201010057</t>
  </si>
  <si>
    <t>16/11/1995</t>
  </si>
  <si>
    <t>DTY1357201010701</t>
  </si>
  <si>
    <t>Quất Thị Thanh</t>
  </si>
  <si>
    <t>30/09/1995</t>
  </si>
  <si>
    <t>DTY1357201010535</t>
  </si>
  <si>
    <t>Đàm Thị Thu</t>
  </si>
  <si>
    <t>24/11/1994</t>
  </si>
  <si>
    <t>DTY1357201010114</t>
  </si>
  <si>
    <t>Duy</t>
  </si>
  <si>
    <t>17/11/1995</t>
  </si>
  <si>
    <t>DTY1357201010222</t>
  </si>
  <si>
    <t>26/05/1995</t>
  </si>
  <si>
    <t>07/01/1995</t>
  </si>
  <si>
    <t>DTY1357201010553</t>
  </si>
  <si>
    <t>Vi Thị</t>
  </si>
  <si>
    <t>DTY1357201010613</t>
  </si>
  <si>
    <t>Nguyễn Thùy</t>
  </si>
  <si>
    <t>13/11/1995</t>
  </si>
  <si>
    <t>Long</t>
  </si>
  <si>
    <t>02/06/1995</t>
  </si>
  <si>
    <t>ánh</t>
  </si>
  <si>
    <t>24/10/1995</t>
  </si>
  <si>
    <t>10/08/1995</t>
  </si>
  <si>
    <t>Dương Thúy</t>
  </si>
  <si>
    <t>Vi Văn</t>
  </si>
  <si>
    <t>K46B</t>
  </si>
  <si>
    <t>DTY1357201010185</t>
  </si>
  <si>
    <t>Lê Ngân</t>
  </si>
  <si>
    <t>10/03/1995</t>
  </si>
  <si>
    <t>DTY1357201010283</t>
  </si>
  <si>
    <t>DTY1357201010260</t>
  </si>
  <si>
    <t>Bùi Thị Thu</t>
  </si>
  <si>
    <t>20/08/1995</t>
  </si>
  <si>
    <t>DTY1357201010261</t>
  </si>
  <si>
    <t>22/08/1995</t>
  </si>
  <si>
    <t>DTY1357201010281</t>
  </si>
  <si>
    <t>DTY1357201010255</t>
  </si>
  <si>
    <t>19/10/1995</t>
  </si>
  <si>
    <t>DTY1357201010354</t>
  </si>
  <si>
    <t>Nguyễn Thị Huệ</t>
  </si>
  <si>
    <t>20/05/1995</t>
  </si>
  <si>
    <t>DTY1357201010366</t>
  </si>
  <si>
    <t>Luân</t>
  </si>
  <si>
    <t>27/09/1995</t>
  </si>
  <si>
    <t>DTY1357201010374</t>
  </si>
  <si>
    <t>15/04/1994</t>
  </si>
  <si>
    <t>DTY1357201010478</t>
  </si>
  <si>
    <t>Hoàng Thị Kim</t>
  </si>
  <si>
    <t>24/04/1995</t>
  </si>
  <si>
    <t>Thái</t>
  </si>
  <si>
    <t>Bích</t>
  </si>
  <si>
    <t>24/01/1994</t>
  </si>
  <si>
    <t>11/08/1995</t>
  </si>
  <si>
    <t>14/07/1995</t>
  </si>
  <si>
    <t>28/11/1995</t>
  </si>
  <si>
    <t>K46C</t>
  </si>
  <si>
    <t>DTY1357201010596</t>
  </si>
  <si>
    <t>06/08/1995</t>
  </si>
  <si>
    <t>DTY1357201010040</t>
  </si>
  <si>
    <t>DTY1357201010347</t>
  </si>
  <si>
    <t>Quang</t>
  </si>
  <si>
    <t>Vũ Thị Thanh</t>
  </si>
  <si>
    <t>Trần Thanh</t>
  </si>
  <si>
    <t>K46D</t>
  </si>
  <si>
    <t>DTY1357201010440</t>
  </si>
  <si>
    <t>Như</t>
  </si>
  <si>
    <t>DTY1357201010454</t>
  </si>
  <si>
    <t>Hoàng Thị Hồng</t>
  </si>
  <si>
    <t>01/09/1995</t>
  </si>
  <si>
    <t>DTY1357201010290</t>
  </si>
  <si>
    <t>15/12/1995</t>
  </si>
  <si>
    <t>Nguyễn Thị Vân</t>
  </si>
  <si>
    <t>Đức</t>
  </si>
  <si>
    <t>Bàn Thị</t>
  </si>
  <si>
    <t>18/11/1994</t>
  </si>
  <si>
    <t>Đạt</t>
  </si>
  <si>
    <t>Thiệp</t>
  </si>
  <si>
    <t>K46E</t>
  </si>
  <si>
    <t>DTY1357201010630</t>
  </si>
  <si>
    <t>Tri</t>
  </si>
  <si>
    <t>06/06/1994</t>
  </si>
  <si>
    <t>Nguyễn Thị Phương</t>
  </si>
  <si>
    <t>K46G</t>
  </si>
  <si>
    <t>DTY1357201010618</t>
  </si>
  <si>
    <t>02/07/1993</t>
  </si>
  <si>
    <t>DTY1357201010050</t>
  </si>
  <si>
    <t>Nguyễn Võ Thị</t>
  </si>
  <si>
    <t>17/01/1994</t>
  </si>
  <si>
    <t>DTY1357201010475</t>
  </si>
  <si>
    <t>07/12/1994</t>
  </si>
  <si>
    <t>DTY1357201010589</t>
  </si>
  <si>
    <t>Đỗ Thị Thu</t>
  </si>
  <si>
    <t>Ngô Thị</t>
  </si>
  <si>
    <t>K46H</t>
  </si>
  <si>
    <t>DTY1357201010690</t>
  </si>
  <si>
    <t>Trần Út</t>
  </si>
  <si>
    <t>DTY1357201010216</t>
  </si>
  <si>
    <t>Nguyễn T Thuận</t>
  </si>
  <si>
    <t>18/07/1994</t>
  </si>
  <si>
    <t>DTY1357201010543</t>
  </si>
  <si>
    <t>Mai Hương</t>
  </si>
  <si>
    <t>14/04/1993</t>
  </si>
  <si>
    <t>11/12/1994</t>
  </si>
  <si>
    <t>Phạm Văn</t>
  </si>
  <si>
    <t>An</t>
  </si>
  <si>
    <t>K46I</t>
  </si>
  <si>
    <t>DTY1357201010144</t>
  </si>
  <si>
    <t>15/01/1993</t>
  </si>
  <si>
    <t>DTY1357201010515</t>
  </si>
  <si>
    <t>25/01/1995</t>
  </si>
  <si>
    <t>DTY1357201010317</t>
  </si>
  <si>
    <t xml:space="preserve">Lăng Thị Phương </t>
  </si>
  <si>
    <t>20/03/1993</t>
  </si>
  <si>
    <t>DTY1357201010068</t>
  </si>
  <si>
    <t>23/02/1994</t>
  </si>
  <si>
    <t>DTY1357201010532</t>
  </si>
  <si>
    <t>Hà Thị Thu</t>
  </si>
  <si>
    <t>05/10/1994</t>
  </si>
  <si>
    <t>Đặng Thu</t>
  </si>
  <si>
    <t>Thiều</t>
  </si>
  <si>
    <t>K46K</t>
  </si>
  <si>
    <t>DTY1457201010022</t>
  </si>
  <si>
    <t>27/01/1995</t>
  </si>
  <si>
    <t>DTY1457201010052</t>
  </si>
  <si>
    <t>Lò Thị Hồng</t>
  </si>
  <si>
    <t>08/10/1995</t>
  </si>
  <si>
    <t>DTY1457201010075</t>
  </si>
  <si>
    <t>Lương Thị Thu</t>
  </si>
  <si>
    <t>29/11/1996</t>
  </si>
  <si>
    <t>DTY1457201010154</t>
  </si>
  <si>
    <t>Nguyễn Thị Hạnh</t>
  </si>
  <si>
    <t>16/09/1996</t>
  </si>
  <si>
    <t>DTY1457201010168</t>
  </si>
  <si>
    <t>DTY1457201010325</t>
  </si>
  <si>
    <t>Tạ Thị</t>
  </si>
  <si>
    <t>10/11/1996</t>
  </si>
  <si>
    <t>Điệp</t>
  </si>
  <si>
    <t>DTY1457201010372</t>
  </si>
  <si>
    <t>Sầm Đình</t>
  </si>
  <si>
    <t>Văn</t>
  </si>
  <si>
    <t>13/04/1996</t>
  </si>
  <si>
    <t>DTY1457201010073</t>
  </si>
  <si>
    <t>Thạch Đức</t>
  </si>
  <si>
    <t>DTY1457201010238</t>
  </si>
  <si>
    <t>Âu Thị</t>
  </si>
  <si>
    <t>Nương</t>
  </si>
  <si>
    <t>03/06/1995</t>
  </si>
  <si>
    <t>DTY1457201010360</t>
  </si>
  <si>
    <t>04/02/1996</t>
  </si>
  <si>
    <t>DTY1457201010203</t>
  </si>
  <si>
    <t>Miền</t>
  </si>
  <si>
    <t>09/06/1996</t>
  </si>
  <si>
    <t>Hợp</t>
  </si>
  <si>
    <t>DTY1457201010255</t>
  </si>
  <si>
    <t>21/12/1996</t>
  </si>
  <si>
    <t>DTY1457201010226</t>
  </si>
  <si>
    <t>03/05/1996</t>
  </si>
  <si>
    <t>DTY1457201010213</t>
  </si>
  <si>
    <t>10/01/1995</t>
  </si>
  <si>
    <t>DTY1457201010025</t>
  </si>
  <si>
    <t>DTY1457201010043</t>
  </si>
  <si>
    <t>Lê Thị Thuỳ</t>
  </si>
  <si>
    <t>DTY1457201010099</t>
  </si>
  <si>
    <t>Đồng Thị Thu</t>
  </si>
  <si>
    <t>09/10/1995</t>
  </si>
  <si>
    <t>DTY1457201010391</t>
  </si>
  <si>
    <t>Dương Thị Hải</t>
  </si>
  <si>
    <t>DTY1457201010379</t>
  </si>
  <si>
    <t>Miêu Thị</t>
  </si>
  <si>
    <t>12/06/1995</t>
  </si>
  <si>
    <t>DTY1457201010121</t>
  </si>
  <si>
    <t>27/03/1996</t>
  </si>
  <si>
    <t>DTY1457201010165</t>
  </si>
  <si>
    <t>09/09/1996</t>
  </si>
  <si>
    <t>DTY1457201010167</t>
  </si>
  <si>
    <t>Đàm Kim</t>
  </si>
  <si>
    <t>04/11/1995</t>
  </si>
  <si>
    <t>DTY1457201010175</t>
  </si>
  <si>
    <t>Nguyễn Thuỳ</t>
  </si>
  <si>
    <t>DTY1457201010193</t>
  </si>
  <si>
    <t>13/02/1996</t>
  </si>
  <si>
    <t>DTY1457201010202</t>
  </si>
  <si>
    <t>Hoàng Thị Thanh</t>
  </si>
  <si>
    <t>27/11/1996</t>
  </si>
  <si>
    <t>DTY1457201010286</t>
  </si>
  <si>
    <t>Đồng Thị</t>
  </si>
  <si>
    <t>24/01/1996</t>
  </si>
  <si>
    <t>DTY1457201010310</t>
  </si>
  <si>
    <t>14/12/1996</t>
  </si>
  <si>
    <t>14/11/1996</t>
  </si>
  <si>
    <t>Lưu Thị</t>
  </si>
  <si>
    <t>DTY1457201010300</t>
  </si>
  <si>
    <t xml:space="preserve"> Hoàng Thị </t>
  </si>
  <si>
    <t>01/07/1995</t>
  </si>
  <si>
    <t>DTY1457201010280</t>
  </si>
  <si>
    <t xml:space="preserve"> Lương Trung</t>
  </si>
  <si>
    <t>22/12/1995</t>
  </si>
  <si>
    <t>DTY1457201010269</t>
  </si>
  <si>
    <t xml:space="preserve"> Hoàng Thị</t>
  </si>
  <si>
    <t>Sim</t>
  </si>
  <si>
    <t>DTY1557201010279</t>
  </si>
  <si>
    <t xml:space="preserve">Kiều Thị Kim </t>
  </si>
  <si>
    <t>04/04/1997</t>
  </si>
  <si>
    <t>DTY1557201010021</t>
  </si>
  <si>
    <t xml:space="preserve">Phạm Thị Vân </t>
  </si>
  <si>
    <t>12/02/1997</t>
  </si>
  <si>
    <t>DTY1557201010184</t>
  </si>
  <si>
    <t xml:space="preserve">Lương Minh </t>
  </si>
  <si>
    <t>Hiệp</t>
  </si>
  <si>
    <t>01/11/1997</t>
  </si>
  <si>
    <t>DTY1557201010305</t>
  </si>
  <si>
    <t xml:space="preserve">Nguyễn Thị Thùy </t>
  </si>
  <si>
    <t>08/02/1997</t>
  </si>
  <si>
    <t>DTY1557201010465</t>
  </si>
  <si>
    <t xml:space="preserve">Lèng Thị </t>
  </si>
  <si>
    <t>24/09/1996</t>
  </si>
  <si>
    <t xml:space="preserve">Nguyễn Thùy </t>
  </si>
  <si>
    <t>DTY1557201010213</t>
  </si>
  <si>
    <t xml:space="preserve">Đào Thị </t>
  </si>
  <si>
    <t>29/12/1997</t>
  </si>
  <si>
    <t>DTY1557201010243</t>
  </si>
  <si>
    <t>Hùy</t>
  </si>
  <si>
    <t>06/03/1997</t>
  </si>
  <si>
    <t>DTY1557201010522</t>
  </si>
  <si>
    <t>08/04/1996</t>
  </si>
  <si>
    <t xml:space="preserve">Triệu Thị </t>
  </si>
  <si>
    <t>DTY1557201010550</t>
  </si>
  <si>
    <t xml:space="preserve">Nguyễn Thị Hà </t>
  </si>
  <si>
    <t>DTY1557201010273</t>
  </si>
  <si>
    <t xml:space="preserve">Lê Thị Ngọc </t>
  </si>
  <si>
    <t>DTY1557201010255</t>
  </si>
  <si>
    <t>11/05/1997</t>
  </si>
  <si>
    <t>DTY1557201010198</t>
  </si>
  <si>
    <t>10/10/1997</t>
  </si>
  <si>
    <t>DTY1557201010419</t>
  </si>
  <si>
    <t xml:space="preserve">Bùi Thị Bích </t>
  </si>
  <si>
    <t>23/03/1997</t>
  </si>
  <si>
    <t>DTY1557201010434</t>
  </si>
  <si>
    <t xml:space="preserve">Nguyễn Quý Trọng </t>
  </si>
  <si>
    <t>10/01/1991</t>
  </si>
  <si>
    <t>DTY1557201010497</t>
  </si>
  <si>
    <t>Thịnh</t>
  </si>
  <si>
    <t>06/10/1997</t>
  </si>
  <si>
    <t>K48A</t>
  </si>
  <si>
    <t>K48B</t>
  </si>
  <si>
    <t>DTY1557201010354</t>
  </si>
  <si>
    <t xml:space="preserve">Nguyễn Hằng </t>
  </si>
  <si>
    <t>DTY1557201010193</t>
  </si>
  <si>
    <t xml:space="preserve">Lương Thị </t>
  </si>
  <si>
    <t>27/10/1997</t>
  </si>
  <si>
    <t>02/07/1996</t>
  </si>
  <si>
    <t>K48C</t>
  </si>
  <si>
    <t>DTY1557201010415</t>
  </si>
  <si>
    <t xml:space="preserve">Quất Thị Như </t>
  </si>
  <si>
    <t>DTY1557201010192</t>
  </si>
  <si>
    <t>23/06/1997</t>
  </si>
  <si>
    <t>DTY1557201010232</t>
  </si>
  <si>
    <t>DTY1557201010016</t>
  </si>
  <si>
    <t>25/09/1997</t>
  </si>
  <si>
    <t>DTY1557201010596</t>
  </si>
  <si>
    <t xml:space="preserve">Vũ Thị Thu </t>
  </si>
  <si>
    <t>16/11/1997</t>
  </si>
  <si>
    <t>DTY1557201010469</t>
  </si>
  <si>
    <t xml:space="preserve">Đinh Hữu </t>
  </si>
  <si>
    <t xml:space="preserve">Hoàng Minh </t>
  </si>
  <si>
    <t>03/11/1997</t>
  </si>
  <si>
    <t xml:space="preserve">Trương Thị </t>
  </si>
  <si>
    <t>K48D</t>
  </si>
  <si>
    <t>DTY1557201010014</t>
  </si>
  <si>
    <t xml:space="preserve">Cao Thị Quỳnh </t>
  </si>
  <si>
    <t>19/09/1997</t>
  </si>
  <si>
    <t>DTY1557201010357</t>
  </si>
  <si>
    <t xml:space="preserve">Lường Trà </t>
  </si>
  <si>
    <t>25/12/1996</t>
  </si>
  <si>
    <t>DTY1557201010164</t>
  </si>
  <si>
    <t xml:space="preserve">Kim Thị </t>
  </si>
  <si>
    <t>DTY1557201010571</t>
  </si>
  <si>
    <t xml:space="preserve">Lâm Minh </t>
  </si>
  <si>
    <t>DTY1557201010383</t>
  </si>
  <si>
    <t>DTY1557201010402</t>
  </si>
  <si>
    <t xml:space="preserve">Luân Thị Phương </t>
  </si>
  <si>
    <t>09/07/1997</t>
  </si>
  <si>
    <t>DTY1557201010430</t>
  </si>
  <si>
    <t xml:space="preserve">Khổng Thị Bích </t>
  </si>
  <si>
    <t>10/06/1997</t>
  </si>
  <si>
    <t>DTY1557201010053</t>
  </si>
  <si>
    <t xml:space="preserve">Nguyễn Ngọc Minh </t>
  </si>
  <si>
    <t>Châu</t>
  </si>
  <si>
    <t>DTY1557201010103</t>
  </si>
  <si>
    <t>03/12/1997</t>
  </si>
  <si>
    <t>DTY1557201010135</t>
  </si>
  <si>
    <t xml:space="preserve">Đàm Thị Kim </t>
  </si>
  <si>
    <t>DTY1557201010179</t>
  </si>
  <si>
    <t>03/09/1997</t>
  </si>
  <si>
    <t>DTY1557201010252</t>
  </si>
  <si>
    <t xml:space="preserve">Bùi Ngọc </t>
  </si>
  <si>
    <t>03/01/1997</t>
  </si>
  <si>
    <t>DTY1557201010231</t>
  </si>
  <si>
    <t>22/02/1996</t>
  </si>
  <si>
    <t>DTY1557201010474</t>
  </si>
  <si>
    <t xml:space="preserve">Đặng Ngọc </t>
  </si>
  <si>
    <t>DTY1557201010517</t>
  </si>
  <si>
    <t>12/06/1997</t>
  </si>
  <si>
    <t>K48E</t>
  </si>
  <si>
    <t>DTY1557201010358</t>
  </si>
  <si>
    <t>Dương Thị Hà</t>
  </si>
  <si>
    <t>21/11/1996</t>
  </si>
  <si>
    <t>DTY1557201010473</t>
  </si>
  <si>
    <t>05/06/1996</t>
  </si>
  <si>
    <t>K48G</t>
  </si>
  <si>
    <t>DTY1557201010356</t>
  </si>
  <si>
    <t>Phan Thị Trà</t>
  </si>
  <si>
    <t>17/10/1996</t>
  </si>
  <si>
    <t>K48H</t>
  </si>
  <si>
    <t>24/04/1996</t>
  </si>
  <si>
    <t>13/09/1996</t>
  </si>
  <si>
    <t>DTY1657201010098</t>
  </si>
  <si>
    <t>DTY1657201010014</t>
  </si>
  <si>
    <t>Bùi Mỹ</t>
  </si>
  <si>
    <t>DTY1657201010151</t>
  </si>
  <si>
    <t>Trần Hồng</t>
  </si>
  <si>
    <t>DTY1657201010280</t>
  </si>
  <si>
    <t>14/06/1998</t>
  </si>
  <si>
    <t>DTY1657201010070</t>
  </si>
  <si>
    <t>16/12/1998</t>
  </si>
  <si>
    <t>DTY1657201010135</t>
  </si>
  <si>
    <t>Hà Công</t>
  </si>
  <si>
    <t>27/02/1998</t>
  </si>
  <si>
    <t>DTY1657201010139</t>
  </si>
  <si>
    <t>Lê Văn</t>
  </si>
  <si>
    <t>09/10/1998</t>
  </si>
  <si>
    <t>DTY1657201010101</t>
  </si>
  <si>
    <t>Trần</t>
  </si>
  <si>
    <t>19/07/1998</t>
  </si>
  <si>
    <t>K49A</t>
  </si>
  <si>
    <t>DTY1657201010127</t>
  </si>
  <si>
    <t>16/05/1998</t>
  </si>
  <si>
    <t>DTY1657201010054</t>
  </si>
  <si>
    <t>Nông Thị Thùy</t>
  </si>
  <si>
    <t>Điểm</t>
  </si>
  <si>
    <t>28/03/1998</t>
  </si>
  <si>
    <t>DTY1657201010260</t>
  </si>
  <si>
    <t>DTY1657201010106</t>
  </si>
  <si>
    <t>Dương Thế</t>
  </si>
  <si>
    <t>Hoạt</t>
  </si>
  <si>
    <t>20/07/1998</t>
  </si>
  <si>
    <t>K49B</t>
  </si>
  <si>
    <t>DTY1657201010040</t>
  </si>
  <si>
    <t>Nguyễn Huy</t>
  </si>
  <si>
    <t>Du</t>
  </si>
  <si>
    <t>28/12/1997</t>
  </si>
  <si>
    <t>DTY1657201010115</t>
  </si>
  <si>
    <t>24/04/1998</t>
  </si>
  <si>
    <t>DTY1657201010065</t>
  </si>
  <si>
    <t>Lê Thị Thu</t>
  </si>
  <si>
    <t>10/07/1998</t>
  </si>
  <si>
    <t>DTY1657201010087</t>
  </si>
  <si>
    <t>13/08/1998</t>
  </si>
  <si>
    <t>DTY1657201010265</t>
  </si>
  <si>
    <t>Khổng Thị</t>
  </si>
  <si>
    <t>K49C</t>
  </si>
  <si>
    <t>DTY1657201010277</t>
  </si>
  <si>
    <t>03/07/1998</t>
  </si>
  <si>
    <t>DTY1657201010264</t>
  </si>
  <si>
    <t>Phạm Minh</t>
  </si>
  <si>
    <t>04/05/1998</t>
  </si>
  <si>
    <t>DTY1657201010081</t>
  </si>
  <si>
    <t>Hiển</t>
  </si>
  <si>
    <t>DTY1657201010149</t>
  </si>
  <si>
    <t>Đỗ Thị Kim</t>
  </si>
  <si>
    <t>DTY1657201010026</t>
  </si>
  <si>
    <t>Hà Thị Kim</t>
  </si>
  <si>
    <t>DTY1657201010259</t>
  </si>
  <si>
    <t>26/03/1997</t>
  </si>
  <si>
    <t>K49D</t>
  </si>
  <si>
    <t>DTY1757201010125</t>
  </si>
  <si>
    <t>26/05/1999</t>
  </si>
  <si>
    <t>DTY1757201010095</t>
  </si>
  <si>
    <t>20/08/1999</t>
  </si>
  <si>
    <t>DTY1757201010411</t>
  </si>
  <si>
    <t>Long Thị Tường</t>
  </si>
  <si>
    <t>19/08/1999</t>
  </si>
  <si>
    <t>DTY1757201010421</t>
  </si>
  <si>
    <t>Hoàng Thị Hải</t>
  </si>
  <si>
    <t>24/11/1999</t>
  </si>
  <si>
    <t>DTY1757201010002</t>
  </si>
  <si>
    <t>Hoàng Phương</t>
  </si>
  <si>
    <t>09/11/1999</t>
  </si>
  <si>
    <t>Ba</t>
  </si>
  <si>
    <t>DTY1757201010198</t>
  </si>
  <si>
    <t>Lụa</t>
  </si>
  <si>
    <t>10/09/1999</t>
  </si>
  <si>
    <t>DTY1757201010207</t>
  </si>
  <si>
    <t>27/07/1999</t>
  </si>
  <si>
    <t>DTY1757201010229</t>
  </si>
  <si>
    <t>Trần Thị Quỳnh</t>
  </si>
  <si>
    <t>23/10/1999</t>
  </si>
  <si>
    <t>DTY1757201010263</t>
  </si>
  <si>
    <t>Nhường</t>
  </si>
  <si>
    <t>08/08/1999</t>
  </si>
  <si>
    <t>DTY1757201010090</t>
  </si>
  <si>
    <t>11/08/1999</t>
  </si>
  <si>
    <t>DTY1757201010141</t>
  </si>
  <si>
    <t>Trần Thế</t>
  </si>
  <si>
    <t>08/11/1999</t>
  </si>
  <si>
    <t>DTY1757201010196</t>
  </si>
  <si>
    <t>Trần Diễm Phương</t>
  </si>
  <si>
    <t>28/06/1999</t>
  </si>
  <si>
    <t>Nguyễn Hồng</t>
  </si>
  <si>
    <t>DTY1757201010379</t>
  </si>
  <si>
    <t>06/11/1999</t>
  </si>
  <si>
    <t>13/11/1999</t>
  </si>
  <si>
    <t>K50A</t>
  </si>
  <si>
    <t>DTY1757201010343</t>
  </si>
  <si>
    <t>DTY1757201010073</t>
  </si>
  <si>
    <t>Trần Hữu</t>
  </si>
  <si>
    <t>12/06/1999</t>
  </si>
  <si>
    <t>DTY1757201010145</t>
  </si>
  <si>
    <t>03/02/1999</t>
  </si>
  <si>
    <t>DTY1757201010185</t>
  </si>
  <si>
    <t>08/05/1999</t>
  </si>
  <si>
    <t>DTY1757201010232</t>
  </si>
  <si>
    <t>27/11/1999</t>
  </si>
  <si>
    <t>DTY1757201010260</t>
  </si>
  <si>
    <t>05/11/1999</t>
  </si>
  <si>
    <t>DTY1757201010329</t>
  </si>
  <si>
    <t>Trịnh Thị Thanh</t>
  </si>
  <si>
    <t>07/12/1998</t>
  </si>
  <si>
    <t>DTY1757201010342</t>
  </si>
  <si>
    <t>Vũ Thị Minh</t>
  </si>
  <si>
    <t>07/10/1999</t>
  </si>
  <si>
    <t>DTY1757201010366</t>
  </si>
  <si>
    <t>27/12/1999</t>
  </si>
  <si>
    <t>Khánh</t>
  </si>
  <si>
    <t>DTY1757201010292</t>
  </si>
  <si>
    <t>Đỗ Như</t>
  </si>
  <si>
    <t>30/11/1999</t>
  </si>
  <si>
    <t>K50B</t>
  </si>
  <si>
    <t>DTY1757201010418</t>
  </si>
  <si>
    <t>Nguyễn Hải</t>
  </si>
  <si>
    <t>24/05/1999</t>
  </si>
  <si>
    <t>DTY1757201010057</t>
  </si>
  <si>
    <t>Hoàng Đức</t>
  </si>
  <si>
    <t>13/01/1999</t>
  </si>
  <si>
    <t>DTY1757201010253</t>
  </si>
  <si>
    <t>Bùi Thị Hồng</t>
  </si>
  <si>
    <t>DTY1757201010364</t>
  </si>
  <si>
    <t>Lê Thị Minh</t>
  </si>
  <si>
    <t>07/05/1999</t>
  </si>
  <si>
    <t>DTY1757201010374</t>
  </si>
  <si>
    <t>Ngô Thị Thùy</t>
  </si>
  <si>
    <t>02/06/1999</t>
  </si>
  <si>
    <t>DTY1757201010415</t>
  </si>
  <si>
    <t>17/04/1999</t>
  </si>
  <si>
    <t>DTY1757201010165</t>
  </si>
  <si>
    <t>Bùi Quang</t>
  </si>
  <si>
    <t>14/01/1999</t>
  </si>
  <si>
    <t>DTY1757201010189</t>
  </si>
  <si>
    <t>Lê Mỹ</t>
  </si>
  <si>
    <t>07/11/1999</t>
  </si>
  <si>
    <t>DTY1757201010319</t>
  </si>
  <si>
    <t>DTY1757201010338</t>
  </si>
  <si>
    <t>Mai Văn</t>
  </si>
  <si>
    <t>04/08/1999</t>
  </si>
  <si>
    <t>DTY1757201010400</t>
  </si>
  <si>
    <t>03/09/1999</t>
  </si>
  <si>
    <t>DTY1757201010018</t>
  </si>
  <si>
    <t>22/12/1998</t>
  </si>
  <si>
    <t>DTY1757201010093</t>
  </si>
  <si>
    <t>DTY1757201010108</t>
  </si>
  <si>
    <t>02/08/1999</t>
  </si>
  <si>
    <t>DTY1757201010117</t>
  </si>
  <si>
    <t>Lương Thị Minh</t>
  </si>
  <si>
    <t>28/01/1999</t>
  </si>
  <si>
    <t>DTY1757201010139</t>
  </si>
  <si>
    <t>21/01/1999</t>
  </si>
  <si>
    <t>DTY1757201010236</t>
  </si>
  <si>
    <t>07/01/1994</t>
  </si>
  <si>
    <t>DTY1757201010274</t>
  </si>
  <si>
    <t>Phan Vũ</t>
  </si>
  <si>
    <t>DTY1757201010313</t>
  </si>
  <si>
    <t>29/08/1998</t>
  </si>
  <si>
    <t>06/12/1999</t>
  </si>
  <si>
    <t>K50C</t>
  </si>
  <si>
    <t>DTY1757201010094</t>
  </si>
  <si>
    <t>DTY1757201010115</t>
  </si>
  <si>
    <t>DTY1757201010408</t>
  </si>
  <si>
    <t>Đặng Quốc</t>
  </si>
  <si>
    <t>Vũ</t>
  </si>
  <si>
    <t>17/08/1999</t>
  </si>
  <si>
    <t>DTY1757201010007</t>
  </si>
  <si>
    <t>19/05/1999</t>
  </si>
  <si>
    <t>DTY1757201010124</t>
  </si>
  <si>
    <t>DTY1757201010150</t>
  </si>
  <si>
    <t>Lê Quang</t>
  </si>
  <si>
    <t>24/08/1999</t>
  </si>
  <si>
    <t>DTY1757201010147</t>
  </si>
  <si>
    <t>Nguyễn Quỳnh</t>
  </si>
  <si>
    <t>08/01/1999</t>
  </si>
  <si>
    <t>DTY1757201010350</t>
  </si>
  <si>
    <t>Thuỳ</t>
  </si>
  <si>
    <t>DTY1757201010363</t>
  </si>
  <si>
    <t>Trâm</t>
  </si>
  <si>
    <t>02/05/1998</t>
  </si>
  <si>
    <t>Phạm Thị Ngọc</t>
  </si>
  <si>
    <t>DTY1757201010324</t>
  </si>
  <si>
    <t>DTY1757201010403</t>
  </si>
  <si>
    <t>Vũ Thị Hoàng</t>
  </si>
  <si>
    <t>30/07/1999</t>
  </si>
  <si>
    <t>K50D</t>
  </si>
  <si>
    <t>DTY1757201010030</t>
  </si>
  <si>
    <t>Dương Thị Thanh</t>
  </si>
  <si>
    <t>24/09/1998</t>
  </si>
  <si>
    <t>DTY1757201010114</t>
  </si>
  <si>
    <t>Ma Thị Thảo</t>
  </si>
  <si>
    <t>12/09/1998</t>
  </si>
  <si>
    <t>DTY1757201010065</t>
  </si>
  <si>
    <t>K50E</t>
  </si>
  <si>
    <t>DTY1757201010130</t>
  </si>
  <si>
    <t>Quán Việt</t>
  </si>
  <si>
    <t>27/10/1998</t>
  </si>
  <si>
    <t>DTY1757201010148</t>
  </si>
  <si>
    <t>Đào Lan</t>
  </si>
  <si>
    <t>15/05/1998</t>
  </si>
  <si>
    <t>DTY1757201010409</t>
  </si>
  <si>
    <t>Giáp Văn</t>
  </si>
  <si>
    <t>18/12/1998</t>
  </si>
  <si>
    <t>K50G</t>
  </si>
  <si>
    <t>DTY1757203320031</t>
  </si>
  <si>
    <t>Hoàng Thị Thu</t>
  </si>
  <si>
    <t>DTY1257203020015</t>
  </si>
  <si>
    <t xml:space="preserve">Hoàng Thị Thuý </t>
  </si>
  <si>
    <t>09/08/1992</t>
  </si>
  <si>
    <t>DTY1257203020041</t>
  </si>
  <si>
    <t>DTY1257203020022</t>
  </si>
  <si>
    <t>DTY1257203020012</t>
  </si>
  <si>
    <t>06/11/1994</t>
  </si>
  <si>
    <t>DTY1257203020030</t>
  </si>
  <si>
    <t>DTY1257203020031</t>
  </si>
  <si>
    <t>30/07/1994</t>
  </si>
  <si>
    <t>10/04/1994</t>
  </si>
  <si>
    <t>YHDP6</t>
  </si>
  <si>
    <t>YHDP8</t>
  </si>
  <si>
    <t>YHDP9</t>
  </si>
  <si>
    <t>YHDP10</t>
  </si>
  <si>
    <t>YHDP11</t>
  </si>
  <si>
    <t>DTY1357203020057</t>
  </si>
  <si>
    <t>29/07/1995</t>
  </si>
  <si>
    <t>DTY1357203020008</t>
  </si>
  <si>
    <t>DTY1357203020015</t>
  </si>
  <si>
    <t>Ngô Thanh</t>
  </si>
  <si>
    <t>29/03/1995</t>
  </si>
  <si>
    <t>DTY1357203020027</t>
  </si>
  <si>
    <t>31/05/1995</t>
  </si>
  <si>
    <t>DTY1357203020054</t>
  </si>
  <si>
    <t>20/10/1995</t>
  </si>
  <si>
    <t>11/05/1995</t>
  </si>
  <si>
    <t>YHDP7B</t>
  </si>
  <si>
    <t>YHDP7A</t>
  </si>
  <si>
    <t>DTY1357203020105</t>
  </si>
  <si>
    <t>DTY1357203020091</t>
  </si>
  <si>
    <t>Đỗ Thuỳ</t>
  </si>
  <si>
    <t>09/09/1995</t>
  </si>
  <si>
    <t>DTY1357203020100</t>
  </si>
  <si>
    <t>Nguyễn Thị Như</t>
  </si>
  <si>
    <t>10/12/1995</t>
  </si>
  <si>
    <t>Lê Tuấn</t>
  </si>
  <si>
    <t>DTY1457203020028</t>
  </si>
  <si>
    <t>Khuất Thị Thu</t>
  </si>
  <si>
    <t>DTY1557203020042</t>
  </si>
  <si>
    <t>12/10/1997</t>
  </si>
  <si>
    <t>DTY1557203020027</t>
  </si>
  <si>
    <t>DTY1557203020023</t>
  </si>
  <si>
    <t>DTY1557203020046</t>
  </si>
  <si>
    <t>21/01/1996</t>
  </si>
  <si>
    <t>DTY1557203020015</t>
  </si>
  <si>
    <t xml:space="preserve">Phạm Thị Thu </t>
  </si>
  <si>
    <t>11/06/1997</t>
  </si>
  <si>
    <t>DTY1557203020077</t>
  </si>
  <si>
    <t>06/02/1996</t>
  </si>
  <si>
    <t>DTY1657203020011</t>
  </si>
  <si>
    <t>10/10/1998</t>
  </si>
  <si>
    <t>DTY1657203020020</t>
  </si>
  <si>
    <t>06/07/1998</t>
  </si>
  <si>
    <t>DTY1757201030001</t>
  </si>
  <si>
    <t>22/10/1999</t>
  </si>
  <si>
    <t>DTY1757201030014</t>
  </si>
  <si>
    <t>Chu Thị Thanh</t>
  </si>
  <si>
    <t>02/07/1999</t>
  </si>
  <si>
    <t>DTY1757201030008</t>
  </si>
  <si>
    <t>DTY1757201030012</t>
  </si>
  <si>
    <t>DTY1757201030013</t>
  </si>
  <si>
    <t>Trần Thị Ngọc</t>
  </si>
  <si>
    <t>05/08/1998</t>
  </si>
  <si>
    <t>DTY1257206010026</t>
  </si>
  <si>
    <t>DTY1257206010025</t>
  </si>
  <si>
    <t>19/11/1994</t>
  </si>
  <si>
    <t>DTY1257206010001</t>
  </si>
  <si>
    <t xml:space="preserve">Lương Văn </t>
  </si>
  <si>
    <t>15/04/1993</t>
  </si>
  <si>
    <t>RHM5</t>
  </si>
  <si>
    <t>DTY1357206010020</t>
  </si>
  <si>
    <t>DTY1357206010010</t>
  </si>
  <si>
    <t>Tô Thị Thu</t>
  </si>
  <si>
    <t>09/04/1995</t>
  </si>
  <si>
    <t>DTY1357206010002</t>
  </si>
  <si>
    <t>Phạm Thị Lan</t>
  </si>
  <si>
    <t>RHM6</t>
  </si>
  <si>
    <t>DTY1457206010030</t>
  </si>
  <si>
    <t>DTY1457206010014</t>
  </si>
  <si>
    <t>RHM7</t>
  </si>
  <si>
    <t>DTY1557206010023</t>
  </si>
  <si>
    <t>DTY1557206010043</t>
  </si>
  <si>
    <t xml:space="preserve">Trần Thị Thúy </t>
  </si>
  <si>
    <t>DTY1557206010055</t>
  </si>
  <si>
    <t>DTY1557206010020</t>
  </si>
  <si>
    <t>02/06/1997</t>
  </si>
  <si>
    <t>DTY1557206010044</t>
  </si>
  <si>
    <t>DTY1557206010050</t>
  </si>
  <si>
    <t xml:space="preserve">Trương Lý </t>
  </si>
  <si>
    <t>26/12/1997</t>
  </si>
  <si>
    <t>RHM8</t>
  </si>
  <si>
    <t>DTY1657206010014</t>
  </si>
  <si>
    <t>Bùi Thị Thanh</t>
  </si>
  <si>
    <t>07/05/1998</t>
  </si>
  <si>
    <t>DTY1657206010026</t>
  </si>
  <si>
    <t>Ninh Thị Huyền</t>
  </si>
  <si>
    <t>20/09/1998</t>
  </si>
  <si>
    <t>RHM9</t>
  </si>
  <si>
    <t>DTY1757206010004</t>
  </si>
  <si>
    <t>15/06/1999</t>
  </si>
  <si>
    <t>DTY1757206010009</t>
  </si>
  <si>
    <t>05/09/1999</t>
  </si>
  <si>
    <t>DTY1757206010010</t>
  </si>
  <si>
    <t>09/06/1999</t>
  </si>
  <si>
    <t>DTY1757206010025</t>
  </si>
  <si>
    <t>RHM10</t>
  </si>
  <si>
    <t>CNDD12A</t>
  </si>
  <si>
    <t>k47A</t>
  </si>
  <si>
    <t>k47B</t>
  </si>
  <si>
    <t>k47c</t>
  </si>
  <si>
    <t>k47d</t>
  </si>
  <si>
    <t>k47g</t>
  </si>
  <si>
    <t>k47h</t>
  </si>
  <si>
    <t>STT</t>
  </si>
  <si>
    <t xml:space="preserve">Mã sinh viên </t>
  </si>
  <si>
    <t>Họ và</t>
  </si>
  <si>
    <t>Tên</t>
  </si>
  <si>
    <t>Ngày sinh</t>
  </si>
  <si>
    <t>Điểm hệ 10</t>
  </si>
  <si>
    <t>Điểm hệ 4</t>
  </si>
  <si>
    <t xml:space="preserve">Lớp </t>
  </si>
  <si>
    <t>ĐRL</t>
  </si>
  <si>
    <t>Thi lại</t>
  </si>
  <si>
    <t>Tổng TC</t>
  </si>
  <si>
    <t>TCTĐ</t>
  </si>
  <si>
    <t>Xếp loại rèn luyện</t>
  </si>
  <si>
    <t xml:space="preserve">Mức học bổng loại </t>
  </si>
  <si>
    <t>Số tiền được hưởng</t>
  </si>
  <si>
    <t>Ghi chú</t>
  </si>
  <si>
    <t>Xuất sắc</t>
  </si>
  <si>
    <t>Giỏi</t>
  </si>
  <si>
    <t>Tốt</t>
  </si>
  <si>
    <t>Khá</t>
  </si>
  <si>
    <t xml:space="preserve">Khá </t>
  </si>
  <si>
    <t>DTY1557204010114</t>
  </si>
  <si>
    <t>Nông Phương</t>
  </si>
  <si>
    <t>04/04/1996</t>
  </si>
  <si>
    <t>DTY1557204010078</t>
  </si>
  <si>
    <t>21/09/1997</t>
  </si>
  <si>
    <t>DTY1557204010007</t>
  </si>
  <si>
    <t xml:space="preserve">Nguyễn Thị Vân </t>
  </si>
  <si>
    <t>DTY1557204010063</t>
  </si>
  <si>
    <t xml:space="preserve">Nguyễn Thảo </t>
  </si>
  <si>
    <t>DTY1557204010077</t>
  </si>
  <si>
    <t>06/02/1997</t>
  </si>
  <si>
    <t>DTY1757204010035</t>
  </si>
  <si>
    <t>02/12/1999</t>
  </si>
  <si>
    <t>DTY1757204010057</t>
  </si>
  <si>
    <t>23/07/1999</t>
  </si>
  <si>
    <t>DTY1757204010090</t>
  </si>
  <si>
    <t>DTY1757204010009</t>
  </si>
  <si>
    <t>Ánh</t>
  </si>
  <si>
    <t>CNXNYH1</t>
  </si>
  <si>
    <t>DTY1357201010721</t>
  </si>
  <si>
    <t>Thái Thị</t>
  </si>
  <si>
    <t>Ân</t>
  </si>
  <si>
    <t>20/09/1994</t>
  </si>
  <si>
    <t>DTY1357201010368</t>
  </si>
  <si>
    <t>Lương</t>
  </si>
  <si>
    <t>02/02/1994</t>
  </si>
  <si>
    <t>DTY1357201010512</t>
  </si>
  <si>
    <t>Ngô Đức</t>
  </si>
  <si>
    <t>05/05/1995</t>
  </si>
  <si>
    <t>DTY1357201010624</t>
  </si>
  <si>
    <t>03/01/1994</t>
  </si>
  <si>
    <t>DTY1357201010009</t>
  </si>
  <si>
    <t>10/11/1995</t>
  </si>
  <si>
    <t>DTY1357201010745</t>
  </si>
  <si>
    <t>Nguyễn Thị Đông</t>
  </si>
  <si>
    <t>06/05/1995</t>
  </si>
  <si>
    <t>DTY1357201010746</t>
  </si>
  <si>
    <t>22/08/1994</t>
  </si>
  <si>
    <t>DTY1357201010102</t>
  </si>
  <si>
    <t>Lại Anh</t>
  </si>
  <si>
    <t>Dũng</t>
  </si>
  <si>
    <t>05/09/1995</t>
  </si>
  <si>
    <t>DTY1357201010239</t>
  </si>
  <si>
    <t>05/10/1993</t>
  </si>
  <si>
    <t>DTY1357201010091</t>
  </si>
  <si>
    <t>Dinh</t>
  </si>
  <si>
    <t>22/01/1994</t>
  </si>
  <si>
    <t>DTY1357201010401</t>
  </si>
  <si>
    <t>Na</t>
  </si>
  <si>
    <t>02/10/1994</t>
  </si>
  <si>
    <t>DTY1357201010447</t>
  </si>
  <si>
    <t>Ngô Nguyên</t>
  </si>
  <si>
    <t>DTY1357201010014</t>
  </si>
  <si>
    <t>Lý Thị Kim</t>
  </si>
  <si>
    <t>14/11/1994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</si>
</sst>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₫_-;\-* #,##0.00\ _₫_-;_-* &quot;-&quot;??\ _₫_-;_-@_-"/>
    <numFmt numFmtId="164" formatCode="_-* #,##0\ _₫_-;\-* #,##0\ _₫_-;_-* &quot;-&quot;??\ _₫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8"/>
      <color indexed="8"/>
      <name val="Times New Roman"/>
      <family val="1"/>
    </font>
    <font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sz val="8"/>
      <color theme="1"/>
      <name val="Times New Roman"/>
      <family val="1"/>
    </font>
    <font>
      <b/>
      <sz val="8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91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8"/>
      </left>
      <right/>
      <top style="thin">
        <color auto="1"/>
      </top>
      <bottom style="hair">
        <color indexed="8"/>
      </bottom>
      <diagonal/>
    </border>
    <border>
      <left/>
      <right style="thin">
        <color indexed="8"/>
      </right>
      <top style="thin">
        <color auto="1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8"/>
      </right>
      <top style="hair">
        <color auto="1"/>
      </top>
      <bottom style="thin">
        <color auto="1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indexed="8"/>
      </right>
      <top style="hair">
        <color auto="1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auto="1"/>
      </top>
      <bottom style="hair">
        <color indexed="8"/>
      </bottom>
      <diagonal/>
    </border>
    <border>
      <left/>
      <right/>
      <top style="thin">
        <color auto="1"/>
      </top>
      <bottom/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/>
      <right/>
      <top style="thin">
        <color auto="1"/>
      </top>
      <bottom style="hair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auto="1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auto="1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hair">
        <color indexed="8"/>
      </bottom>
      <diagonal/>
    </border>
    <border>
      <left/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9" fillId="0" borderId="0" applyFont="0" applyFill="0" applyBorder="0" applyAlignment="0" applyProtection="0"/>
  </cellStyleXfs>
  <cellXfs count="389">
    <xf numFmtId="0" fontId="0" fillId="0" borderId="0" xfId="0"/>
    <xf numFmtId="0" fontId="1" fillId="0" borderId="0" xfId="0" applyFont="1" applyAlignment="1">
      <alignment horizontal="center"/>
    </xf>
    <xf numFmtId="0" fontId="2" fillId="0" borderId="1" xfId="0" applyNumberFormat="1" applyFont="1" applyFill="1" applyBorder="1" applyAlignment="1" applyProtection="1">
      <alignment wrapText="1"/>
    </xf>
    <xf numFmtId="0" fontId="1" fillId="0" borderId="0" xfId="0" applyFont="1"/>
    <xf numFmtId="0" fontId="3" fillId="0" borderId="0" xfId="0" applyFont="1" applyAlignment="1">
      <alignment horizontal="center"/>
    </xf>
    <xf numFmtId="0" fontId="5" fillId="0" borderId="1" xfId="0" applyNumberFormat="1" applyFont="1" applyFill="1" applyBorder="1" applyAlignment="1" applyProtection="1">
      <alignment wrapText="1"/>
    </xf>
    <xf numFmtId="0" fontId="5" fillId="0" borderId="0" xfId="0" applyNumberFormat="1" applyFont="1" applyFill="1" applyBorder="1" applyAlignment="1" applyProtection="1">
      <alignment wrapText="1"/>
    </xf>
    <xf numFmtId="0" fontId="3" fillId="0" borderId="0" xfId="0" applyFont="1"/>
    <xf numFmtId="0" fontId="1" fillId="0" borderId="3" xfId="0" applyFont="1" applyBorder="1" applyAlignment="1">
      <alignment horizontal="center"/>
    </xf>
    <xf numFmtId="0" fontId="2" fillId="0" borderId="3" xfId="0" applyNumberFormat="1" applyFont="1" applyFill="1" applyBorder="1" applyAlignment="1" applyProtection="1">
      <alignment wrapText="1"/>
    </xf>
    <xf numFmtId="0" fontId="2" fillId="0" borderId="3" xfId="0" applyNumberFormat="1" applyFont="1" applyFill="1" applyBorder="1" applyAlignment="1" applyProtection="1">
      <alignment horizontal="center" wrapText="1"/>
    </xf>
    <xf numFmtId="0" fontId="1" fillId="0" borderId="4" xfId="0" applyFont="1" applyBorder="1" applyAlignment="1">
      <alignment horizontal="center"/>
    </xf>
    <xf numFmtId="0" fontId="2" fillId="0" borderId="4" xfId="0" applyNumberFormat="1" applyFont="1" applyFill="1" applyBorder="1" applyAlignment="1" applyProtection="1">
      <alignment wrapText="1"/>
    </xf>
    <xf numFmtId="0" fontId="2" fillId="0" borderId="4" xfId="0" applyNumberFormat="1" applyFont="1" applyFill="1" applyBorder="1" applyAlignment="1" applyProtection="1">
      <alignment horizontal="center" wrapText="1"/>
    </xf>
    <xf numFmtId="0" fontId="2" fillId="0" borderId="5" xfId="0" applyNumberFormat="1" applyFont="1" applyFill="1" applyBorder="1" applyAlignment="1" applyProtection="1">
      <alignment wrapText="1"/>
    </xf>
    <xf numFmtId="2" fontId="3" fillId="0" borderId="0" xfId="0" applyNumberFormat="1" applyFont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0" xfId="0" applyFont="1"/>
    <xf numFmtId="0" fontId="3" fillId="0" borderId="3" xfId="0" applyFont="1" applyBorder="1" applyAlignment="1">
      <alignment horizontal="center"/>
    </xf>
    <xf numFmtId="0" fontId="5" fillId="0" borderId="3" xfId="0" applyNumberFormat="1" applyFont="1" applyFill="1" applyBorder="1" applyAlignment="1" applyProtection="1">
      <alignment horizontal="center" wrapText="1"/>
    </xf>
    <xf numFmtId="2" fontId="5" fillId="0" borderId="3" xfId="0" applyNumberFormat="1" applyFont="1" applyFill="1" applyBorder="1" applyAlignment="1" applyProtection="1">
      <alignment horizontal="center" wrapText="1"/>
    </xf>
    <xf numFmtId="0" fontId="3" fillId="0" borderId="4" xfId="0" applyFont="1" applyBorder="1" applyAlignment="1">
      <alignment horizontal="center"/>
    </xf>
    <xf numFmtId="0" fontId="5" fillId="0" borderId="4" xfId="0" applyNumberFormat="1" applyFont="1" applyFill="1" applyBorder="1" applyAlignment="1" applyProtection="1">
      <alignment horizontal="center" wrapText="1"/>
    </xf>
    <xf numFmtId="2" fontId="5" fillId="0" borderId="4" xfId="0" applyNumberFormat="1" applyFont="1" applyFill="1" applyBorder="1" applyAlignment="1" applyProtection="1">
      <alignment horizontal="center" wrapText="1"/>
    </xf>
    <xf numFmtId="0" fontId="3" fillId="0" borderId="5" xfId="0" applyFont="1" applyBorder="1" applyAlignment="1">
      <alignment horizontal="center"/>
    </xf>
    <xf numFmtId="0" fontId="5" fillId="0" borderId="5" xfId="0" applyNumberFormat="1" applyFont="1" applyFill="1" applyBorder="1" applyAlignment="1" applyProtection="1">
      <alignment horizontal="center" wrapText="1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5" fillId="0" borderId="6" xfId="0" applyNumberFormat="1" applyFont="1" applyFill="1" applyBorder="1" applyAlignment="1" applyProtection="1"/>
    <xf numFmtId="0" fontId="5" fillId="0" borderId="7" xfId="0" applyNumberFormat="1" applyFont="1" applyFill="1" applyBorder="1" applyAlignment="1" applyProtection="1"/>
    <xf numFmtId="0" fontId="5" fillId="0" borderId="8" xfId="0" applyNumberFormat="1" applyFont="1" applyFill="1" applyBorder="1" applyAlignment="1" applyProtection="1"/>
    <xf numFmtId="0" fontId="5" fillId="0" borderId="9" xfId="0" applyNumberFormat="1" applyFont="1" applyFill="1" applyBorder="1" applyAlignment="1" applyProtection="1"/>
    <xf numFmtId="0" fontId="5" fillId="0" borderId="10" xfId="0" applyNumberFormat="1" applyFont="1" applyFill="1" applyBorder="1" applyAlignment="1" applyProtection="1"/>
    <xf numFmtId="0" fontId="5" fillId="0" borderId="11" xfId="0" applyNumberFormat="1" applyFont="1" applyFill="1" applyBorder="1" applyAlignment="1" applyProtection="1"/>
    <xf numFmtId="0" fontId="7" fillId="0" borderId="0" xfId="0" applyFont="1"/>
    <xf numFmtId="0" fontId="7" fillId="0" borderId="2" xfId="0" applyFont="1" applyBorder="1" applyAlignment="1">
      <alignment horizontal="center" vertical="center"/>
    </xf>
    <xf numFmtId="0" fontId="2" fillId="0" borderId="3" xfId="0" applyNumberFormat="1" applyFont="1" applyFill="1" applyBorder="1" applyAlignment="1" applyProtection="1"/>
    <xf numFmtId="0" fontId="2" fillId="0" borderId="4" xfId="0" applyNumberFormat="1" applyFont="1" applyFill="1" applyBorder="1" applyAlignment="1" applyProtection="1"/>
    <xf numFmtId="0" fontId="2" fillId="0" borderId="5" xfId="0" applyNumberFormat="1" applyFont="1" applyFill="1" applyBorder="1" applyAlignment="1" applyProtection="1"/>
    <xf numFmtId="0" fontId="7" fillId="0" borderId="0" xfId="0" applyFont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5" fillId="0" borderId="1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center" wrapText="1"/>
    </xf>
    <xf numFmtId="0" fontId="5" fillId="0" borderId="1" xfId="0" applyNumberFormat="1" applyFont="1" applyFill="1" applyBorder="1" applyAlignment="1" applyProtection="1">
      <alignment horizontal="center" wrapText="1"/>
    </xf>
    <xf numFmtId="0" fontId="5" fillId="0" borderId="15" xfId="0" applyNumberFormat="1" applyFont="1" applyFill="1" applyBorder="1" applyAlignment="1" applyProtection="1"/>
    <xf numFmtId="0" fontId="5" fillId="0" borderId="16" xfId="0" applyNumberFormat="1" applyFont="1" applyFill="1" applyBorder="1" applyAlignment="1" applyProtection="1"/>
    <xf numFmtId="0" fontId="5" fillId="0" borderId="17" xfId="0" applyNumberFormat="1" applyFont="1" applyFill="1" applyBorder="1" applyAlignment="1" applyProtection="1"/>
    <xf numFmtId="0" fontId="5" fillId="0" borderId="18" xfId="0" applyNumberFormat="1" applyFont="1" applyFill="1" applyBorder="1" applyAlignment="1" applyProtection="1"/>
    <xf numFmtId="0" fontId="5" fillId="0" borderId="3" xfId="0" applyNumberFormat="1" applyFont="1" applyFill="1" applyBorder="1" applyAlignment="1" applyProtection="1">
      <alignment wrapText="1"/>
    </xf>
    <xf numFmtId="0" fontId="3" fillId="0" borderId="3" xfId="0" applyFont="1" applyBorder="1"/>
    <xf numFmtId="0" fontId="5" fillId="0" borderId="19" xfId="0" applyNumberFormat="1" applyFont="1" applyFill="1" applyBorder="1" applyAlignment="1" applyProtection="1">
      <alignment wrapText="1"/>
    </xf>
    <xf numFmtId="0" fontId="5" fillId="0" borderId="4" xfId="0" applyNumberFormat="1" applyFont="1" applyFill="1" applyBorder="1" applyAlignment="1" applyProtection="1">
      <alignment wrapText="1"/>
    </xf>
    <xf numFmtId="0" fontId="3" fillId="0" borderId="4" xfId="0" applyFont="1" applyBorder="1"/>
    <xf numFmtId="0" fontId="5" fillId="0" borderId="20" xfId="0" applyNumberFormat="1" applyFont="1" applyFill="1" applyBorder="1" applyAlignment="1" applyProtection="1">
      <alignment wrapText="1"/>
    </xf>
    <xf numFmtId="0" fontId="2" fillId="2" borderId="4" xfId="0" applyNumberFormat="1" applyFont="1" applyFill="1" applyBorder="1" applyAlignment="1" applyProtection="1"/>
    <xf numFmtId="0" fontId="5" fillId="2" borderId="4" xfId="0" applyNumberFormat="1" applyFont="1" applyFill="1" applyBorder="1" applyAlignment="1" applyProtection="1">
      <alignment wrapText="1"/>
    </xf>
    <xf numFmtId="0" fontId="5" fillId="0" borderId="5" xfId="0" applyNumberFormat="1" applyFont="1" applyFill="1" applyBorder="1" applyAlignment="1" applyProtection="1">
      <alignment wrapText="1"/>
    </xf>
    <xf numFmtId="0" fontId="3" fillId="0" borderId="5" xfId="0" applyFont="1" applyBorder="1"/>
    <xf numFmtId="0" fontId="5" fillId="0" borderId="21" xfId="0" applyNumberFormat="1" applyFont="1" applyFill="1" applyBorder="1" applyAlignment="1" applyProtection="1">
      <alignment wrapText="1"/>
    </xf>
    <xf numFmtId="0" fontId="2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5" fillId="2" borderId="8" xfId="0" applyNumberFormat="1" applyFont="1" applyFill="1" applyBorder="1" applyAlignment="1" applyProtection="1"/>
    <xf numFmtId="0" fontId="5" fillId="2" borderId="9" xfId="0" applyNumberFormat="1" applyFont="1" applyFill="1" applyBorder="1" applyAlignment="1" applyProtection="1"/>
    <xf numFmtId="0" fontId="1" fillId="0" borderId="3" xfId="0" applyFont="1" applyBorder="1"/>
    <xf numFmtId="0" fontId="2" fillId="0" borderId="19" xfId="0" applyNumberFormat="1" applyFont="1" applyFill="1" applyBorder="1" applyAlignment="1" applyProtection="1">
      <alignment wrapText="1"/>
    </xf>
    <xf numFmtId="0" fontId="1" fillId="0" borderId="4" xfId="0" applyFont="1" applyBorder="1"/>
    <xf numFmtId="0" fontId="2" fillId="0" borderId="20" xfId="0" applyNumberFormat="1" applyFont="1" applyFill="1" applyBorder="1" applyAlignment="1" applyProtection="1">
      <alignment wrapText="1"/>
    </xf>
    <xf numFmtId="0" fontId="5" fillId="0" borderId="22" xfId="0" applyNumberFormat="1" applyFont="1" applyFill="1" applyBorder="1" applyAlignment="1" applyProtection="1"/>
    <xf numFmtId="0" fontId="5" fillId="0" borderId="23" xfId="0" applyNumberFormat="1" applyFont="1" applyFill="1" applyBorder="1" applyAlignment="1" applyProtection="1"/>
    <xf numFmtId="2" fontId="5" fillId="0" borderId="1" xfId="0" applyNumberFormat="1" applyFont="1" applyFill="1" applyBorder="1" applyAlignment="1" applyProtection="1">
      <alignment horizontal="center" wrapText="1"/>
    </xf>
    <xf numFmtId="1" fontId="5" fillId="0" borderId="0" xfId="0" applyNumberFormat="1" applyFont="1" applyFill="1" applyBorder="1" applyAlignment="1" applyProtection="1">
      <alignment horizontal="center" wrapText="1"/>
    </xf>
    <xf numFmtId="1" fontId="5" fillId="0" borderId="3" xfId="0" applyNumberFormat="1" applyFont="1" applyFill="1" applyBorder="1" applyAlignment="1" applyProtection="1">
      <alignment horizontal="center" wrapText="1"/>
    </xf>
    <xf numFmtId="1" fontId="5" fillId="0" borderId="4" xfId="0" applyNumberFormat="1" applyFont="1" applyFill="1" applyBorder="1" applyAlignment="1" applyProtection="1">
      <alignment horizontal="center" wrapText="1"/>
    </xf>
    <xf numFmtId="2" fontId="5" fillId="0" borderId="0" xfId="0" applyNumberFormat="1" applyFont="1" applyFill="1" applyBorder="1" applyAlignment="1" applyProtection="1">
      <alignment horizontal="center" wrapText="1"/>
    </xf>
    <xf numFmtId="0" fontId="3" fillId="3" borderId="0" xfId="0" applyFont="1" applyFill="1"/>
    <xf numFmtId="0" fontId="2" fillId="0" borderId="0" xfId="0" applyNumberFormat="1" applyFont="1" applyFill="1" applyBorder="1" applyAlignment="1" applyProtection="1">
      <alignment wrapText="1"/>
    </xf>
    <xf numFmtId="1" fontId="3" fillId="0" borderId="0" xfId="0" applyNumberFormat="1" applyFont="1" applyAlignment="1">
      <alignment horizontal="center"/>
    </xf>
    <xf numFmtId="164" fontId="5" fillId="0" borderId="3" xfId="1" applyNumberFormat="1" applyFont="1" applyFill="1" applyBorder="1" applyAlignment="1" applyProtection="1">
      <alignment horizontal="center" wrapText="1"/>
    </xf>
    <xf numFmtId="164" fontId="5" fillId="0" borderId="4" xfId="1" applyNumberFormat="1" applyFont="1" applyFill="1" applyBorder="1" applyAlignment="1" applyProtection="1">
      <alignment horizontal="center" wrapText="1"/>
    </xf>
    <xf numFmtId="0" fontId="3" fillId="0" borderId="24" xfId="0" applyFont="1" applyBorder="1"/>
    <xf numFmtId="0" fontId="3" fillId="0" borderId="12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164" fontId="6" fillId="0" borderId="0" xfId="0" applyNumberFormat="1" applyFont="1" applyAlignment="1">
      <alignment horizontal="center"/>
    </xf>
    <xf numFmtId="0" fontId="2" fillId="0" borderId="24" xfId="0" applyNumberFormat="1" applyFont="1" applyFill="1" applyBorder="1" applyAlignment="1" applyProtection="1"/>
    <xf numFmtId="0" fontId="5" fillId="0" borderId="28" xfId="0" applyNumberFormat="1" applyFont="1" applyFill="1" applyBorder="1" applyAlignment="1" applyProtection="1"/>
    <xf numFmtId="0" fontId="5" fillId="0" borderId="29" xfId="0" applyNumberFormat="1" applyFont="1" applyFill="1" applyBorder="1" applyAlignment="1" applyProtection="1"/>
    <xf numFmtId="0" fontId="2" fillId="0" borderId="24" xfId="0" applyNumberFormat="1" applyFont="1" applyFill="1" applyBorder="1" applyAlignment="1" applyProtection="1">
      <alignment wrapText="1"/>
    </xf>
    <xf numFmtId="0" fontId="5" fillId="0" borderId="24" xfId="0" applyNumberFormat="1" applyFont="1" applyFill="1" applyBorder="1" applyAlignment="1" applyProtection="1">
      <alignment horizontal="center" wrapText="1"/>
    </xf>
    <xf numFmtId="164" fontId="5" fillId="0" borderId="24" xfId="1" applyNumberFormat="1" applyFont="1" applyFill="1" applyBorder="1" applyAlignment="1" applyProtection="1">
      <alignment horizontal="center" wrapText="1"/>
    </xf>
    <xf numFmtId="0" fontId="5" fillId="0" borderId="24" xfId="0" applyNumberFormat="1" applyFont="1" applyFill="1" applyBorder="1" applyAlignment="1" applyProtection="1">
      <alignment wrapText="1"/>
    </xf>
    <xf numFmtId="0" fontId="5" fillId="0" borderId="30" xfId="0" applyNumberFormat="1" applyFont="1" applyFill="1" applyBorder="1" applyAlignment="1" applyProtection="1">
      <alignment wrapText="1"/>
    </xf>
    <xf numFmtId="0" fontId="7" fillId="0" borderId="25" xfId="0" applyFont="1" applyBorder="1"/>
    <xf numFmtId="0" fontId="3" fillId="0" borderId="25" xfId="0" applyFont="1" applyBorder="1"/>
    <xf numFmtId="0" fontId="3" fillId="0" borderId="13" xfId="0" applyFont="1" applyBorder="1"/>
    <xf numFmtId="0" fontId="5" fillId="0" borderId="31" xfId="0" applyNumberFormat="1" applyFont="1" applyFill="1" applyBorder="1" applyAlignment="1" applyProtection="1"/>
    <xf numFmtId="0" fontId="2" fillId="0" borderId="31" xfId="0" applyNumberFormat="1" applyFont="1" applyFill="1" applyBorder="1" applyAlignment="1" applyProtection="1">
      <alignment wrapText="1"/>
    </xf>
    <xf numFmtId="0" fontId="5" fillId="0" borderId="31" xfId="0" applyNumberFormat="1" applyFont="1" applyFill="1" applyBorder="1" applyAlignment="1" applyProtection="1">
      <alignment horizontal="center" wrapText="1"/>
    </xf>
    <xf numFmtId="0" fontId="5" fillId="0" borderId="31" xfId="0" applyNumberFormat="1" applyFont="1" applyFill="1" applyBorder="1" applyAlignment="1" applyProtection="1">
      <alignment wrapText="1"/>
    </xf>
    <xf numFmtId="0" fontId="2" fillId="0" borderId="32" xfId="0" applyNumberFormat="1" applyFont="1" applyFill="1" applyBorder="1" applyAlignment="1" applyProtection="1"/>
    <xf numFmtId="0" fontId="2" fillId="0" borderId="32" xfId="0" applyNumberFormat="1" applyFont="1" applyFill="1" applyBorder="1" applyAlignment="1" applyProtection="1">
      <alignment wrapText="1"/>
    </xf>
    <xf numFmtId="0" fontId="5" fillId="0" borderId="32" xfId="0" applyNumberFormat="1" applyFont="1" applyFill="1" applyBorder="1" applyAlignment="1" applyProtection="1">
      <alignment horizontal="center" wrapText="1"/>
    </xf>
    <xf numFmtId="0" fontId="5" fillId="0" borderId="14" xfId="0" applyNumberFormat="1" applyFont="1" applyFill="1" applyBorder="1" applyAlignment="1" applyProtection="1">
      <alignment horizontal="center" wrapText="1"/>
    </xf>
    <xf numFmtId="164" fontId="5" fillId="0" borderId="5" xfId="1" applyNumberFormat="1" applyFont="1" applyFill="1" applyBorder="1" applyAlignment="1" applyProtection="1">
      <alignment horizontal="center" wrapText="1"/>
    </xf>
    <xf numFmtId="0" fontId="3" fillId="0" borderId="14" xfId="0" applyFont="1" applyBorder="1"/>
    <xf numFmtId="0" fontId="5" fillId="0" borderId="32" xfId="0" applyNumberFormat="1" applyFont="1" applyFill="1" applyBorder="1" applyAlignment="1" applyProtection="1">
      <alignment wrapText="1"/>
    </xf>
    <xf numFmtId="2" fontId="5" fillId="0" borderId="32" xfId="0" applyNumberFormat="1" applyFont="1" applyFill="1" applyBorder="1" applyAlignment="1" applyProtection="1">
      <alignment horizontal="center" wrapText="1"/>
    </xf>
    <xf numFmtId="0" fontId="2" fillId="0" borderId="33" xfId="0" applyNumberFormat="1" applyFont="1" applyFill="1" applyBorder="1" applyAlignment="1" applyProtection="1"/>
    <xf numFmtId="0" fontId="2" fillId="0" borderId="33" xfId="0" applyNumberFormat="1" applyFont="1" applyFill="1" applyBorder="1" applyAlignment="1" applyProtection="1">
      <alignment wrapText="1"/>
    </xf>
    <xf numFmtId="0" fontId="5" fillId="0" borderId="33" xfId="0" applyNumberFormat="1" applyFont="1" applyFill="1" applyBorder="1" applyAlignment="1" applyProtection="1">
      <alignment horizontal="center" wrapText="1"/>
    </xf>
    <xf numFmtId="0" fontId="5" fillId="0" borderId="34" xfId="0" applyNumberFormat="1" applyFont="1" applyFill="1" applyBorder="1" applyAlignment="1" applyProtection="1">
      <alignment horizontal="center" wrapText="1"/>
    </xf>
    <xf numFmtId="0" fontId="3" fillId="0" borderId="34" xfId="0" applyFont="1" applyBorder="1"/>
    <xf numFmtId="0" fontId="5" fillId="0" borderId="33" xfId="0" applyNumberFormat="1" applyFont="1" applyFill="1" applyBorder="1" applyAlignment="1" applyProtection="1">
      <alignment wrapText="1"/>
    </xf>
    <xf numFmtId="1" fontId="5" fillId="0" borderId="5" xfId="0" applyNumberFormat="1" applyFont="1" applyFill="1" applyBorder="1" applyAlignment="1" applyProtection="1">
      <alignment horizontal="center" wrapText="1"/>
    </xf>
    <xf numFmtId="2" fontId="5" fillId="0" borderId="33" xfId="0" applyNumberFormat="1" applyFont="1" applyFill="1" applyBorder="1" applyAlignment="1" applyProtection="1">
      <alignment horizontal="center" wrapText="1"/>
    </xf>
    <xf numFmtId="164" fontId="5" fillId="0" borderId="33" xfId="1" applyNumberFormat="1" applyFont="1" applyFill="1" applyBorder="1" applyAlignment="1" applyProtection="1">
      <alignment horizontal="center" wrapText="1"/>
    </xf>
    <xf numFmtId="0" fontId="3" fillId="0" borderId="33" xfId="0" applyFont="1" applyBorder="1"/>
    <xf numFmtId="164" fontId="5" fillId="0" borderId="1" xfId="1" applyNumberFormat="1" applyFont="1" applyFill="1" applyBorder="1" applyAlignment="1" applyProtection="1">
      <alignment horizontal="center" wrapText="1"/>
    </xf>
    <xf numFmtId="0" fontId="3" fillId="0" borderId="1" xfId="0" applyFont="1" applyBorder="1"/>
    <xf numFmtId="164" fontId="5" fillId="0" borderId="32" xfId="1" applyNumberFormat="1" applyFont="1" applyFill="1" applyBorder="1" applyAlignment="1" applyProtection="1">
      <alignment horizontal="center" wrapText="1"/>
    </xf>
    <xf numFmtId="0" fontId="3" fillId="0" borderId="32" xfId="0" applyFont="1" applyBorder="1"/>
    <xf numFmtId="0" fontId="5" fillId="0" borderId="35" xfId="0" applyNumberFormat="1" applyFont="1" applyFill="1" applyBorder="1" applyAlignment="1" applyProtection="1"/>
    <xf numFmtId="0" fontId="5" fillId="0" borderId="36" xfId="0" applyNumberFormat="1" applyFont="1" applyFill="1" applyBorder="1" applyAlignment="1" applyProtection="1"/>
    <xf numFmtId="0" fontId="5" fillId="0" borderId="37" xfId="0" applyNumberFormat="1" applyFont="1" applyFill="1" applyBorder="1" applyAlignment="1" applyProtection="1">
      <alignment horizontal="center" wrapText="1"/>
    </xf>
    <xf numFmtId="1" fontId="5" fillId="0" borderId="38" xfId="0" applyNumberFormat="1" applyFont="1" applyFill="1" applyBorder="1" applyAlignment="1" applyProtection="1">
      <alignment horizontal="center" wrapText="1"/>
    </xf>
    <xf numFmtId="0" fontId="5" fillId="0" borderId="38" xfId="0" applyNumberFormat="1" applyFont="1" applyFill="1" applyBorder="1" applyAlignment="1" applyProtection="1">
      <alignment horizontal="center" wrapText="1"/>
    </xf>
    <xf numFmtId="164" fontId="5" fillId="0" borderId="38" xfId="1" applyNumberFormat="1" applyFont="1" applyFill="1" applyBorder="1" applyAlignment="1" applyProtection="1">
      <alignment horizontal="center" wrapText="1"/>
    </xf>
    <xf numFmtId="0" fontId="3" fillId="0" borderId="37" xfId="0" applyFont="1" applyBorder="1"/>
    <xf numFmtId="0" fontId="5" fillId="0" borderId="39" xfId="0" applyNumberFormat="1" applyFont="1" applyFill="1" applyBorder="1" applyAlignment="1" applyProtection="1">
      <alignment horizontal="center" wrapText="1"/>
    </xf>
    <xf numFmtId="0" fontId="5" fillId="0" borderId="40" xfId="0" applyNumberFormat="1" applyFont="1" applyFill="1" applyBorder="1" applyAlignment="1" applyProtection="1">
      <alignment horizontal="center" wrapText="1"/>
    </xf>
    <xf numFmtId="164" fontId="5" fillId="0" borderId="40" xfId="1" applyNumberFormat="1" applyFont="1" applyFill="1" applyBorder="1" applyAlignment="1" applyProtection="1">
      <alignment horizontal="center" wrapText="1"/>
    </xf>
    <xf numFmtId="0" fontId="3" fillId="0" borderId="39" xfId="0" applyFont="1" applyBorder="1"/>
    <xf numFmtId="0" fontId="5" fillId="0" borderId="41" xfId="0" applyNumberFormat="1" applyFont="1" applyFill="1" applyBorder="1" applyAlignment="1" applyProtection="1">
      <alignment horizontal="center" wrapText="1"/>
    </xf>
    <xf numFmtId="0" fontId="5" fillId="0" borderId="42" xfId="0" applyNumberFormat="1" applyFont="1" applyFill="1" applyBorder="1" applyAlignment="1" applyProtection="1">
      <alignment horizontal="center" wrapText="1"/>
    </xf>
    <xf numFmtId="164" fontId="5" fillId="0" borderId="42" xfId="1" applyNumberFormat="1" applyFont="1" applyFill="1" applyBorder="1" applyAlignment="1" applyProtection="1">
      <alignment horizontal="center" wrapText="1"/>
    </xf>
    <xf numFmtId="0" fontId="3" fillId="0" borderId="41" xfId="0" applyFont="1" applyBorder="1"/>
    <xf numFmtId="0" fontId="5" fillId="0" borderId="16" xfId="0" applyNumberFormat="1" applyFont="1" applyFill="1" applyBorder="1" applyAlignment="1" applyProtection="1">
      <alignment wrapText="1"/>
    </xf>
    <xf numFmtId="0" fontId="5" fillId="0" borderId="18" xfId="0" applyNumberFormat="1" applyFont="1" applyFill="1" applyBorder="1" applyAlignment="1" applyProtection="1">
      <alignment wrapText="1"/>
    </xf>
    <xf numFmtId="0" fontId="5" fillId="0" borderId="36" xfId="0" applyNumberFormat="1" applyFont="1" applyFill="1" applyBorder="1" applyAlignment="1" applyProtection="1">
      <alignment wrapText="1"/>
    </xf>
    <xf numFmtId="0" fontId="3" fillId="0" borderId="44" xfId="0" applyFont="1" applyBorder="1"/>
    <xf numFmtId="0" fontId="3" fillId="0" borderId="45" xfId="0" applyFont="1" applyBorder="1"/>
    <xf numFmtId="0" fontId="3" fillId="0" borderId="46" xfId="0" applyFont="1" applyBorder="1"/>
    <xf numFmtId="0" fontId="5" fillId="0" borderId="47" xfId="0" applyNumberFormat="1" applyFont="1" applyFill="1" applyBorder="1" applyAlignment="1" applyProtection="1">
      <alignment horizontal="center" wrapText="1"/>
    </xf>
    <xf numFmtId="164" fontId="5" fillId="0" borderId="47" xfId="1" applyNumberFormat="1" applyFont="1" applyFill="1" applyBorder="1" applyAlignment="1" applyProtection="1">
      <alignment horizontal="center" wrapText="1"/>
    </xf>
    <xf numFmtId="0" fontId="3" fillId="0" borderId="31" xfId="0" applyFont="1" applyBorder="1"/>
    <xf numFmtId="0" fontId="2" fillId="0" borderId="49" xfId="0" applyNumberFormat="1" applyFont="1" applyFill="1" applyBorder="1" applyAlignment="1" applyProtection="1"/>
    <xf numFmtId="0" fontId="5" fillId="0" borderId="34" xfId="0" applyNumberFormat="1" applyFont="1" applyFill="1" applyBorder="1" applyAlignment="1" applyProtection="1"/>
    <xf numFmtId="0" fontId="2" fillId="0" borderId="34" xfId="0" applyNumberFormat="1" applyFont="1" applyFill="1" applyBorder="1" applyAlignment="1" applyProtection="1">
      <alignment wrapText="1"/>
    </xf>
    <xf numFmtId="0" fontId="5" fillId="0" borderId="34" xfId="0" applyNumberFormat="1" applyFont="1" applyFill="1" applyBorder="1" applyAlignment="1" applyProtection="1">
      <alignment wrapText="1"/>
    </xf>
    <xf numFmtId="0" fontId="5" fillId="0" borderId="50" xfId="0" applyNumberFormat="1" applyFont="1" applyFill="1" applyBorder="1" applyAlignment="1" applyProtection="1">
      <alignment wrapText="1"/>
    </xf>
    <xf numFmtId="0" fontId="2" fillId="0" borderId="51" xfId="0" applyNumberFormat="1" applyFont="1" applyFill="1" applyBorder="1" applyAlignment="1" applyProtection="1"/>
    <xf numFmtId="0" fontId="5" fillId="0" borderId="14" xfId="0" applyNumberFormat="1" applyFont="1" applyFill="1" applyBorder="1" applyAlignment="1" applyProtection="1"/>
    <xf numFmtId="0" fontId="2" fillId="0" borderId="14" xfId="0" applyNumberFormat="1" applyFont="1" applyFill="1" applyBorder="1" applyAlignment="1" applyProtection="1">
      <alignment wrapText="1"/>
    </xf>
    <xf numFmtId="164" fontId="4" fillId="0" borderId="14" xfId="0" applyNumberFormat="1" applyFont="1" applyFill="1" applyBorder="1" applyAlignment="1" applyProtection="1">
      <alignment horizontal="center" wrapText="1"/>
    </xf>
    <xf numFmtId="0" fontId="5" fillId="0" borderId="14" xfId="0" applyNumberFormat="1" applyFont="1" applyFill="1" applyBorder="1" applyAlignment="1" applyProtection="1">
      <alignment wrapText="1"/>
    </xf>
    <xf numFmtId="0" fontId="5" fillId="0" borderId="52" xfId="0" applyNumberFormat="1" applyFont="1" applyFill="1" applyBorder="1" applyAlignment="1" applyProtection="1">
      <alignment wrapText="1"/>
    </xf>
    <xf numFmtId="0" fontId="7" fillId="0" borderId="48" xfId="0" applyFont="1" applyBorder="1"/>
    <xf numFmtId="0" fontId="2" fillId="0" borderId="16" xfId="0" applyNumberFormat="1" applyFont="1" applyFill="1" applyBorder="1" applyAlignment="1" applyProtection="1"/>
    <xf numFmtId="0" fontId="2" fillId="0" borderId="18" xfId="0" applyNumberFormat="1" applyFont="1" applyFill="1" applyBorder="1" applyAlignment="1" applyProtection="1"/>
    <xf numFmtId="0" fontId="2" fillId="0" borderId="36" xfId="0" applyNumberFormat="1" applyFont="1" applyFill="1" applyBorder="1" applyAlignment="1" applyProtection="1"/>
    <xf numFmtId="0" fontId="3" fillId="0" borderId="26" xfId="0" applyFont="1" applyBorder="1" applyAlignment="1">
      <alignment horizontal="center"/>
    </xf>
    <xf numFmtId="0" fontId="3" fillId="0" borderId="53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2" fillId="0" borderId="23" xfId="0" applyNumberFormat="1" applyFont="1" applyFill="1" applyBorder="1" applyAlignment="1" applyProtection="1"/>
    <xf numFmtId="0" fontId="5" fillId="0" borderId="15" xfId="0" applyNumberFormat="1" applyFont="1" applyFill="1" applyBorder="1" applyAlignment="1" applyProtection="1">
      <alignment horizontal="center" wrapText="1"/>
    </xf>
    <xf numFmtId="0" fontId="5" fillId="0" borderId="17" xfId="0" applyNumberFormat="1" applyFont="1" applyFill="1" applyBorder="1" applyAlignment="1" applyProtection="1">
      <alignment horizontal="center" wrapText="1"/>
    </xf>
    <xf numFmtId="0" fontId="5" fillId="0" borderId="35" xfId="0" applyNumberFormat="1" applyFont="1" applyFill="1" applyBorder="1" applyAlignment="1" applyProtection="1">
      <alignment horizontal="center" wrapText="1"/>
    </xf>
    <xf numFmtId="1" fontId="5" fillId="0" borderId="46" xfId="0" applyNumberFormat="1" applyFont="1" applyFill="1" applyBorder="1" applyAlignment="1" applyProtection="1">
      <alignment horizontal="center" wrapText="1"/>
    </xf>
    <xf numFmtId="0" fontId="2" fillId="0" borderId="54" xfId="0" applyNumberFormat="1" applyFont="1" applyFill="1" applyBorder="1" applyAlignment="1" applyProtection="1"/>
    <xf numFmtId="0" fontId="5" fillId="0" borderId="54" xfId="0" applyNumberFormat="1" applyFont="1" applyFill="1" applyBorder="1" applyAlignment="1" applyProtection="1"/>
    <xf numFmtId="0" fontId="5" fillId="0" borderId="54" xfId="0" applyNumberFormat="1" applyFont="1" applyFill="1" applyBorder="1" applyAlignment="1" applyProtection="1">
      <alignment horizontal="center" wrapText="1"/>
    </xf>
    <xf numFmtId="2" fontId="5" fillId="0" borderId="54" xfId="0" applyNumberFormat="1" applyFont="1" applyFill="1" applyBorder="1" applyAlignment="1" applyProtection="1">
      <alignment horizontal="center" wrapText="1"/>
    </xf>
    <xf numFmtId="0" fontId="5" fillId="0" borderId="54" xfId="0" applyNumberFormat="1" applyFont="1" applyFill="1" applyBorder="1" applyAlignment="1" applyProtection="1">
      <alignment wrapText="1"/>
    </xf>
    <xf numFmtId="0" fontId="3" fillId="0" borderId="34" xfId="0" applyFont="1" applyBorder="1" applyAlignment="1">
      <alignment horizontal="center"/>
    </xf>
    <xf numFmtId="0" fontId="2" fillId="0" borderId="56" xfId="0" applyNumberFormat="1" applyFont="1" applyFill="1" applyBorder="1" applyAlignment="1" applyProtection="1"/>
    <xf numFmtId="0" fontId="5" fillId="0" borderId="56" xfId="0" applyNumberFormat="1" applyFont="1" applyFill="1" applyBorder="1" applyAlignment="1" applyProtection="1"/>
    <xf numFmtId="2" fontId="5" fillId="0" borderId="56" xfId="0" applyNumberFormat="1" applyFont="1" applyFill="1" applyBorder="1" applyAlignment="1" applyProtection="1">
      <alignment horizontal="center" wrapText="1"/>
    </xf>
    <xf numFmtId="1" fontId="5" fillId="0" borderId="34" xfId="0" applyNumberFormat="1" applyFont="1" applyFill="1" applyBorder="1" applyAlignment="1" applyProtection="1">
      <alignment horizontal="center" wrapText="1"/>
    </xf>
    <xf numFmtId="0" fontId="5" fillId="0" borderId="56" xfId="0" applyNumberFormat="1" applyFont="1" applyFill="1" applyBorder="1" applyAlignment="1" applyProtection="1">
      <alignment horizontal="center" wrapText="1"/>
    </xf>
    <xf numFmtId="164" fontId="5" fillId="0" borderId="56" xfId="1" applyNumberFormat="1" applyFont="1" applyFill="1" applyBorder="1" applyAlignment="1" applyProtection="1">
      <alignment horizontal="center" wrapText="1"/>
    </xf>
    <xf numFmtId="0" fontId="5" fillId="0" borderId="56" xfId="0" applyNumberFormat="1" applyFont="1" applyFill="1" applyBorder="1" applyAlignment="1" applyProtection="1">
      <alignment wrapText="1"/>
    </xf>
    <xf numFmtId="0" fontId="3" fillId="0" borderId="0" xfId="0" applyFont="1" applyBorder="1" applyAlignment="1">
      <alignment horizontal="center"/>
    </xf>
    <xf numFmtId="164" fontId="5" fillId="0" borderId="54" xfId="1" applyNumberFormat="1" applyFont="1" applyFill="1" applyBorder="1" applyAlignment="1" applyProtection="1">
      <alignment horizontal="center" wrapText="1"/>
    </xf>
    <xf numFmtId="0" fontId="3" fillId="0" borderId="0" xfId="0" applyFont="1" applyBorder="1"/>
    <xf numFmtId="0" fontId="3" fillId="0" borderId="14" xfId="0" applyFont="1" applyBorder="1" applyAlignment="1">
      <alignment horizontal="center"/>
    </xf>
    <xf numFmtId="0" fontId="2" fillId="0" borderId="57" xfId="0" applyNumberFormat="1" applyFont="1" applyFill="1" applyBorder="1" applyAlignment="1" applyProtection="1"/>
    <xf numFmtId="0" fontId="5" fillId="0" borderId="57" xfId="0" applyNumberFormat="1" applyFont="1" applyFill="1" applyBorder="1" applyAlignment="1" applyProtection="1"/>
    <xf numFmtId="0" fontId="2" fillId="0" borderId="57" xfId="0" applyNumberFormat="1" applyFont="1" applyFill="1" applyBorder="1" applyAlignment="1" applyProtection="1">
      <alignment wrapText="1"/>
    </xf>
    <xf numFmtId="2" fontId="5" fillId="0" borderId="57" xfId="0" applyNumberFormat="1" applyFont="1" applyFill="1" applyBorder="1" applyAlignment="1" applyProtection="1">
      <alignment horizontal="center" wrapText="1"/>
    </xf>
    <xf numFmtId="1" fontId="5" fillId="0" borderId="14" xfId="0" applyNumberFormat="1" applyFont="1" applyFill="1" applyBorder="1" applyAlignment="1" applyProtection="1">
      <alignment horizontal="center" wrapText="1"/>
    </xf>
    <xf numFmtId="0" fontId="5" fillId="0" borderId="57" xfId="0" applyNumberFormat="1" applyFont="1" applyFill="1" applyBorder="1" applyAlignment="1" applyProtection="1">
      <alignment horizontal="center" wrapText="1"/>
    </xf>
    <xf numFmtId="164" fontId="5" fillId="0" borderId="57" xfId="1" applyNumberFormat="1" applyFont="1" applyFill="1" applyBorder="1" applyAlignment="1" applyProtection="1">
      <alignment horizontal="center" wrapText="1"/>
    </xf>
    <xf numFmtId="0" fontId="5" fillId="0" borderId="57" xfId="0" applyNumberFormat="1" applyFont="1" applyFill="1" applyBorder="1" applyAlignment="1" applyProtection="1">
      <alignment wrapText="1"/>
    </xf>
    <xf numFmtId="0" fontId="3" fillId="0" borderId="48" xfId="0" applyFont="1" applyBorder="1" applyAlignment="1">
      <alignment horizontal="center"/>
    </xf>
    <xf numFmtId="0" fontId="2" fillId="0" borderId="58" xfId="0" applyNumberFormat="1" applyFont="1" applyFill="1" applyBorder="1" applyAlignment="1" applyProtection="1"/>
    <xf numFmtId="1" fontId="5" fillId="0" borderId="25" xfId="0" applyNumberFormat="1" applyFont="1" applyFill="1" applyBorder="1" applyAlignment="1" applyProtection="1">
      <alignment horizontal="center" wrapText="1"/>
    </xf>
    <xf numFmtId="164" fontId="4" fillId="0" borderId="25" xfId="1" applyNumberFormat="1" applyFont="1" applyFill="1" applyBorder="1" applyAlignment="1" applyProtection="1">
      <alignment horizontal="center" wrapText="1"/>
    </xf>
    <xf numFmtId="0" fontId="5" fillId="0" borderId="58" xfId="0" applyNumberFormat="1" applyFont="1" applyFill="1" applyBorder="1" applyAlignment="1" applyProtection="1">
      <alignment horizontal="center" wrapText="1"/>
    </xf>
    <xf numFmtId="0" fontId="5" fillId="0" borderId="58" xfId="0" applyNumberFormat="1" applyFont="1" applyFill="1" applyBorder="1" applyAlignment="1" applyProtection="1">
      <alignment wrapText="1"/>
    </xf>
    <xf numFmtId="0" fontId="5" fillId="0" borderId="59" xfId="0" applyNumberFormat="1" applyFont="1" applyFill="1" applyBorder="1" applyAlignment="1" applyProtection="1">
      <alignment wrapText="1"/>
    </xf>
    <xf numFmtId="0" fontId="5" fillId="0" borderId="25" xfId="0" applyNumberFormat="1" applyFont="1" applyFill="1" applyBorder="1" applyAlignment="1" applyProtection="1">
      <alignment horizontal="center" wrapText="1"/>
    </xf>
    <xf numFmtId="164" fontId="5" fillId="0" borderId="43" xfId="1" applyNumberFormat="1" applyFont="1" applyFill="1" applyBorder="1" applyAlignment="1" applyProtection="1">
      <alignment horizontal="center" wrapText="1"/>
    </xf>
    <xf numFmtId="0" fontId="7" fillId="0" borderId="34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7" fillId="0" borderId="25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2" fontId="5" fillId="0" borderId="5" xfId="0" applyNumberFormat="1" applyFont="1" applyFill="1" applyBorder="1" applyAlignment="1" applyProtection="1">
      <alignment horizontal="center" wrapText="1"/>
    </xf>
    <xf numFmtId="0" fontId="3" fillId="0" borderId="60" xfId="0" applyFont="1" applyBorder="1" applyAlignment="1">
      <alignment horizontal="center"/>
    </xf>
    <xf numFmtId="0" fontId="2" fillId="0" borderId="25" xfId="0" applyNumberFormat="1" applyFont="1" applyFill="1" applyBorder="1" applyAlignment="1" applyProtection="1"/>
    <xf numFmtId="0" fontId="5" fillId="0" borderId="25" xfId="0" applyNumberFormat="1" applyFont="1" applyFill="1" applyBorder="1" applyAlignment="1" applyProtection="1"/>
    <xf numFmtId="0" fontId="2" fillId="0" borderId="25" xfId="0" applyNumberFormat="1" applyFont="1" applyFill="1" applyBorder="1" applyAlignment="1" applyProtection="1">
      <alignment wrapText="1"/>
    </xf>
    <xf numFmtId="0" fontId="5" fillId="0" borderId="25" xfId="0" applyNumberFormat="1" applyFont="1" applyFill="1" applyBorder="1" applyAlignment="1" applyProtection="1">
      <alignment wrapText="1"/>
    </xf>
    <xf numFmtId="0" fontId="5" fillId="0" borderId="61" xfId="0" applyNumberFormat="1" applyFont="1" applyFill="1" applyBorder="1" applyAlignment="1" applyProtection="1">
      <alignment wrapText="1"/>
    </xf>
    <xf numFmtId="0" fontId="3" fillId="0" borderId="61" xfId="0" applyFont="1" applyBorder="1"/>
    <xf numFmtId="0" fontId="2" fillId="0" borderId="62" xfId="0" applyNumberFormat="1" applyFont="1" applyFill="1" applyBorder="1" applyAlignment="1" applyProtection="1"/>
    <xf numFmtId="0" fontId="5" fillId="0" borderId="62" xfId="0" applyNumberFormat="1" applyFont="1" applyFill="1" applyBorder="1" applyAlignment="1" applyProtection="1"/>
    <xf numFmtId="0" fontId="2" fillId="0" borderId="62" xfId="0" applyNumberFormat="1" applyFont="1" applyFill="1" applyBorder="1" applyAlignment="1" applyProtection="1">
      <alignment wrapText="1"/>
    </xf>
    <xf numFmtId="0" fontId="5" fillId="0" borderId="62" xfId="0" applyNumberFormat="1" applyFont="1" applyFill="1" applyBorder="1" applyAlignment="1" applyProtection="1">
      <alignment wrapText="1"/>
    </xf>
    <xf numFmtId="0" fontId="5" fillId="0" borderId="63" xfId="0" applyNumberFormat="1" applyFont="1" applyFill="1" applyBorder="1" applyAlignment="1" applyProtection="1">
      <alignment wrapText="1"/>
    </xf>
    <xf numFmtId="0" fontId="5" fillId="0" borderId="25" xfId="0" applyNumberFormat="1" applyFont="1" applyFill="1" applyBorder="1" applyAlignment="1" applyProtection="1">
      <alignment horizontal="center" wrapText="1"/>
    </xf>
    <xf numFmtId="0" fontId="2" fillId="0" borderId="58" xfId="0" applyNumberFormat="1" applyFont="1" applyFill="1" applyBorder="1" applyAlignment="1" applyProtection="1">
      <alignment horizontal="center" wrapText="1"/>
    </xf>
    <xf numFmtId="0" fontId="3" fillId="3" borderId="4" xfId="0" applyFont="1" applyFill="1" applyBorder="1" applyAlignment="1">
      <alignment horizontal="center"/>
    </xf>
    <xf numFmtId="0" fontId="2" fillId="3" borderId="4" xfId="0" applyNumberFormat="1" applyFont="1" applyFill="1" applyBorder="1" applyAlignment="1" applyProtection="1"/>
    <xf numFmtId="0" fontId="5" fillId="3" borderId="4" xfId="0" applyNumberFormat="1" applyFont="1" applyFill="1" applyBorder="1" applyAlignment="1" applyProtection="1">
      <alignment horizontal="center" wrapText="1"/>
    </xf>
    <xf numFmtId="164" fontId="5" fillId="3" borderId="4" xfId="1" applyNumberFormat="1" applyFont="1" applyFill="1" applyBorder="1" applyAlignment="1" applyProtection="1">
      <alignment horizontal="center" wrapText="1"/>
    </xf>
    <xf numFmtId="0" fontId="7" fillId="3" borderId="4" xfId="0" applyFont="1" applyFill="1" applyBorder="1" applyAlignment="1">
      <alignment horizontal="center"/>
    </xf>
    <xf numFmtId="0" fontId="3" fillId="3" borderId="4" xfId="0" applyFont="1" applyFill="1" applyBorder="1"/>
    <xf numFmtId="0" fontId="5" fillId="3" borderId="4" xfId="0" applyNumberFormat="1" applyFont="1" applyFill="1" applyBorder="1" applyAlignment="1" applyProtection="1">
      <alignment wrapText="1"/>
    </xf>
    <xf numFmtId="0" fontId="5" fillId="3" borderId="20" xfId="0" applyNumberFormat="1" applyFont="1" applyFill="1" applyBorder="1" applyAlignment="1" applyProtection="1">
      <alignment wrapText="1"/>
    </xf>
    <xf numFmtId="0" fontId="2" fillId="0" borderId="56" xfId="0" applyNumberFormat="1" applyFont="1" applyFill="1" applyBorder="1" applyAlignment="1" applyProtection="1">
      <alignment horizontal="center" wrapText="1"/>
    </xf>
    <xf numFmtId="0" fontId="2" fillId="0" borderId="54" xfId="0" applyNumberFormat="1" applyFont="1" applyFill="1" applyBorder="1" applyAlignment="1" applyProtection="1">
      <alignment horizontal="center" wrapText="1"/>
    </xf>
    <xf numFmtId="0" fontId="2" fillId="0" borderId="57" xfId="0" applyNumberFormat="1" applyFont="1" applyFill="1" applyBorder="1" applyAlignment="1" applyProtection="1">
      <alignment horizontal="center" wrapText="1"/>
    </xf>
    <xf numFmtId="0" fontId="2" fillId="0" borderId="0" xfId="0" applyNumberFormat="1" applyFont="1" applyFill="1" applyBorder="1" applyAlignment="1" applyProtection="1">
      <alignment horizontal="center" wrapText="1"/>
    </xf>
    <xf numFmtId="0" fontId="2" fillId="3" borderId="4" xfId="0" applyNumberFormat="1" applyFont="1" applyFill="1" applyBorder="1" applyAlignment="1" applyProtection="1">
      <alignment horizontal="center" wrapText="1"/>
    </xf>
    <xf numFmtId="0" fontId="2" fillId="0" borderId="5" xfId="0" applyNumberFormat="1" applyFont="1" applyFill="1" applyBorder="1" applyAlignment="1" applyProtection="1">
      <alignment horizontal="center" wrapText="1"/>
    </xf>
    <xf numFmtId="0" fontId="2" fillId="0" borderId="25" xfId="0" applyNumberFormat="1" applyFont="1" applyFill="1" applyBorder="1" applyAlignment="1" applyProtection="1">
      <alignment horizontal="center" wrapText="1"/>
    </xf>
    <xf numFmtId="0" fontId="5" fillId="3" borderId="8" xfId="0" applyNumberFormat="1" applyFont="1" applyFill="1" applyBorder="1" applyAlignment="1" applyProtection="1"/>
    <xf numFmtId="0" fontId="5" fillId="3" borderId="9" xfId="0" applyNumberFormat="1" applyFont="1" applyFill="1" applyBorder="1" applyAlignment="1" applyProtection="1"/>
    <xf numFmtId="0" fontId="5" fillId="0" borderId="64" xfId="0" applyNumberFormat="1" applyFont="1" applyFill="1" applyBorder="1" applyAlignment="1" applyProtection="1"/>
    <xf numFmtId="0" fontId="5" fillId="0" borderId="55" xfId="0" applyNumberFormat="1" applyFont="1" applyFill="1" applyBorder="1" applyAlignment="1" applyProtection="1"/>
    <xf numFmtId="0" fontId="5" fillId="0" borderId="65" xfId="0" applyNumberFormat="1" applyFont="1" applyFill="1" applyBorder="1" applyAlignment="1" applyProtection="1"/>
    <xf numFmtId="0" fontId="1" fillId="0" borderId="14" xfId="0" applyFont="1" applyBorder="1" applyAlignment="1">
      <alignment horizontal="center"/>
    </xf>
    <xf numFmtId="0" fontId="5" fillId="0" borderId="66" xfId="0" applyNumberFormat="1" applyFont="1" applyFill="1" applyBorder="1" applyAlignment="1" applyProtection="1"/>
    <xf numFmtId="0" fontId="1" fillId="0" borderId="14" xfId="0" applyFont="1" applyBorder="1"/>
    <xf numFmtId="0" fontId="1" fillId="0" borderId="0" xfId="0" applyFont="1" applyBorder="1" applyAlignment="1">
      <alignment horizontal="center"/>
    </xf>
    <xf numFmtId="0" fontId="6" fillId="0" borderId="68" xfId="0" applyFont="1" applyBorder="1" applyAlignment="1">
      <alignment horizontal="center" vertical="center"/>
    </xf>
    <xf numFmtId="0" fontId="7" fillId="0" borderId="68" xfId="0" applyFont="1" applyBorder="1" applyAlignment="1">
      <alignment horizontal="center" vertical="center"/>
    </xf>
    <xf numFmtId="0" fontId="3" fillId="0" borderId="69" xfId="0" applyFont="1" applyBorder="1" applyAlignment="1">
      <alignment horizontal="center" vertical="center"/>
    </xf>
    <xf numFmtId="0" fontId="3" fillId="0" borderId="61" xfId="0" applyFont="1" applyBorder="1" applyAlignment="1">
      <alignment horizontal="center" vertical="center"/>
    </xf>
    <xf numFmtId="0" fontId="8" fillId="0" borderId="68" xfId="0" applyFont="1" applyBorder="1" applyAlignment="1">
      <alignment horizontal="center" vertical="center"/>
    </xf>
    <xf numFmtId="0" fontId="6" fillId="0" borderId="68" xfId="0" applyFont="1" applyBorder="1" applyAlignment="1">
      <alignment horizontal="center" vertical="center" wrapText="1"/>
    </xf>
    <xf numFmtId="0" fontId="2" fillId="0" borderId="31" xfId="0" applyNumberFormat="1" applyFont="1" applyFill="1" applyBorder="1" applyAlignment="1" applyProtection="1"/>
    <xf numFmtId="0" fontId="1" fillId="0" borderId="69" xfId="0" applyFont="1" applyBorder="1" applyAlignment="1">
      <alignment horizontal="center"/>
    </xf>
    <xf numFmtId="0" fontId="3" fillId="0" borderId="26" xfId="0" applyFont="1" applyBorder="1"/>
    <xf numFmtId="0" fontId="3" fillId="0" borderId="53" xfId="0" applyFont="1" applyBorder="1"/>
    <xf numFmtId="0" fontId="1" fillId="0" borderId="27" xfId="0" applyFont="1" applyBorder="1"/>
    <xf numFmtId="0" fontId="5" fillId="0" borderId="23" xfId="0" applyNumberFormat="1" applyFont="1" applyFill="1" applyBorder="1" applyAlignment="1" applyProtection="1">
      <alignment wrapText="1"/>
    </xf>
    <xf numFmtId="0" fontId="3" fillId="0" borderId="27" xfId="0" applyFont="1" applyBorder="1"/>
    <xf numFmtId="0" fontId="5" fillId="0" borderId="70" xfId="0" applyNumberFormat="1" applyFont="1" applyFill="1" applyBorder="1" applyAlignment="1" applyProtection="1"/>
    <xf numFmtId="2" fontId="5" fillId="0" borderId="62" xfId="0" applyNumberFormat="1" applyFont="1" applyFill="1" applyBorder="1" applyAlignment="1" applyProtection="1">
      <alignment horizontal="center" wrapText="1"/>
    </xf>
    <xf numFmtId="2" fontId="5" fillId="0" borderId="25" xfId="0" applyNumberFormat="1" applyFont="1" applyFill="1" applyBorder="1" applyAlignment="1" applyProtection="1">
      <alignment horizontal="center" wrapText="1"/>
    </xf>
    <xf numFmtId="0" fontId="3" fillId="0" borderId="25" xfId="0" applyFont="1" applyBorder="1" applyAlignment="1">
      <alignment horizontal="center"/>
    </xf>
    <xf numFmtId="1" fontId="5" fillId="0" borderId="61" xfId="0" applyNumberFormat="1" applyFont="1" applyFill="1" applyBorder="1" applyAlignment="1" applyProtection="1">
      <alignment horizontal="center" wrapText="1"/>
    </xf>
    <xf numFmtId="0" fontId="5" fillId="0" borderId="62" xfId="0" applyNumberFormat="1" applyFont="1" applyFill="1" applyBorder="1" applyAlignment="1" applyProtection="1">
      <alignment horizontal="center" wrapText="1"/>
    </xf>
    <xf numFmtId="0" fontId="2" fillId="0" borderId="54" xfId="0" applyNumberFormat="1" applyFont="1" applyFill="1" applyBorder="1" applyAlignment="1" applyProtection="1">
      <alignment wrapText="1"/>
    </xf>
    <xf numFmtId="164" fontId="6" fillId="0" borderId="0" xfId="1" applyNumberFormat="1" applyFont="1" applyAlignment="1">
      <alignment horizontal="center"/>
    </xf>
    <xf numFmtId="0" fontId="2" fillId="0" borderId="71" xfId="0" applyNumberFormat="1" applyFont="1" applyFill="1" applyBorder="1" applyAlignment="1" applyProtection="1"/>
    <xf numFmtId="0" fontId="2" fillId="0" borderId="71" xfId="0" applyNumberFormat="1" applyFont="1" applyFill="1" applyBorder="1" applyAlignment="1" applyProtection="1">
      <alignment wrapText="1"/>
    </xf>
    <xf numFmtId="2" fontId="5" fillId="0" borderId="71" xfId="0" applyNumberFormat="1" applyFont="1" applyFill="1" applyBorder="1" applyAlignment="1" applyProtection="1">
      <alignment horizontal="center" wrapText="1"/>
    </xf>
    <xf numFmtId="0" fontId="5" fillId="0" borderId="71" xfId="0" applyNumberFormat="1" applyFont="1" applyFill="1" applyBorder="1" applyAlignment="1" applyProtection="1">
      <alignment horizontal="center" wrapText="1"/>
    </xf>
    <xf numFmtId="0" fontId="3" fillId="0" borderId="72" xfId="0" applyFont="1" applyBorder="1" applyAlignment="1">
      <alignment horizontal="center"/>
    </xf>
    <xf numFmtId="0" fontId="2" fillId="0" borderId="72" xfId="0" applyNumberFormat="1" applyFont="1" applyFill="1" applyBorder="1" applyAlignment="1" applyProtection="1"/>
    <xf numFmtId="0" fontId="2" fillId="0" borderId="72" xfId="0" applyNumberFormat="1" applyFont="1" applyFill="1" applyBorder="1" applyAlignment="1" applyProtection="1">
      <alignment wrapText="1"/>
    </xf>
    <xf numFmtId="2" fontId="5" fillId="0" borderId="72" xfId="0" applyNumberFormat="1" applyFont="1" applyFill="1" applyBorder="1" applyAlignment="1" applyProtection="1">
      <alignment horizontal="center" wrapText="1"/>
    </xf>
    <xf numFmtId="1" fontId="5" fillId="0" borderId="72" xfId="0" applyNumberFormat="1" applyFont="1" applyFill="1" applyBorder="1" applyAlignment="1" applyProtection="1">
      <alignment horizontal="center" wrapText="1"/>
    </xf>
    <xf numFmtId="0" fontId="5" fillId="0" borderId="72" xfId="0" applyNumberFormat="1" applyFont="1" applyFill="1" applyBorder="1" applyAlignment="1" applyProtection="1">
      <alignment horizontal="center" wrapText="1"/>
    </xf>
    <xf numFmtId="164" fontId="5" fillId="0" borderId="72" xfId="1" applyNumberFormat="1" applyFont="1" applyFill="1" applyBorder="1" applyAlignment="1" applyProtection="1">
      <alignment horizontal="center" wrapText="1"/>
    </xf>
    <xf numFmtId="0" fontId="3" fillId="0" borderId="72" xfId="0" applyFont="1" applyBorder="1"/>
    <xf numFmtId="0" fontId="5" fillId="0" borderId="72" xfId="0" applyNumberFormat="1" applyFont="1" applyFill="1" applyBorder="1" applyAlignment="1" applyProtection="1">
      <alignment wrapText="1"/>
    </xf>
    <xf numFmtId="0" fontId="3" fillId="0" borderId="54" xfId="0" applyFont="1" applyBorder="1" applyAlignment="1">
      <alignment horizontal="center"/>
    </xf>
    <xf numFmtId="1" fontId="5" fillId="0" borderId="54" xfId="0" applyNumberFormat="1" applyFont="1" applyFill="1" applyBorder="1" applyAlignment="1" applyProtection="1">
      <alignment horizontal="center" wrapText="1"/>
    </xf>
    <xf numFmtId="0" fontId="3" fillId="0" borderId="54" xfId="0" applyFont="1" applyBorder="1"/>
    <xf numFmtId="0" fontId="3" fillId="0" borderId="73" xfId="0" applyFont="1" applyBorder="1" applyAlignment="1">
      <alignment horizontal="center"/>
    </xf>
    <xf numFmtId="0" fontId="2" fillId="0" borderId="73" xfId="0" applyNumberFormat="1" applyFont="1" applyFill="1" applyBorder="1" applyAlignment="1" applyProtection="1"/>
    <xf numFmtId="0" fontId="2" fillId="0" borderId="73" xfId="0" applyNumberFormat="1" applyFont="1" applyFill="1" applyBorder="1" applyAlignment="1" applyProtection="1">
      <alignment wrapText="1"/>
    </xf>
    <xf numFmtId="2" fontId="5" fillId="0" borderId="73" xfId="0" applyNumberFormat="1" applyFont="1" applyFill="1" applyBorder="1" applyAlignment="1" applyProtection="1">
      <alignment horizontal="center" wrapText="1"/>
    </xf>
    <xf numFmtId="1" fontId="5" fillId="0" borderId="73" xfId="0" applyNumberFormat="1" applyFont="1" applyFill="1" applyBorder="1" applyAlignment="1" applyProtection="1">
      <alignment horizontal="center" wrapText="1"/>
    </xf>
    <xf numFmtId="0" fontId="5" fillId="0" borderId="73" xfId="0" applyNumberFormat="1" applyFont="1" applyFill="1" applyBorder="1" applyAlignment="1" applyProtection="1">
      <alignment horizontal="center" wrapText="1"/>
    </xf>
    <xf numFmtId="0" fontId="3" fillId="0" borderId="73" xfId="0" applyFont="1" applyBorder="1"/>
    <xf numFmtId="0" fontId="5" fillId="0" borderId="73" xfId="0" applyNumberFormat="1" applyFont="1" applyFill="1" applyBorder="1" applyAlignment="1" applyProtection="1">
      <alignment wrapText="1"/>
    </xf>
    <xf numFmtId="0" fontId="5" fillId="0" borderId="74" xfId="0" applyNumberFormat="1" applyFont="1" applyFill="1" applyBorder="1" applyAlignment="1" applyProtection="1"/>
    <xf numFmtId="0" fontId="5" fillId="0" borderId="75" xfId="0" applyNumberFormat="1" applyFont="1" applyFill="1" applyBorder="1" applyAlignment="1" applyProtection="1"/>
    <xf numFmtId="0" fontId="5" fillId="0" borderId="76" xfId="0" applyNumberFormat="1" applyFont="1" applyFill="1" applyBorder="1" applyAlignment="1" applyProtection="1"/>
    <xf numFmtId="0" fontId="5" fillId="0" borderId="77" xfId="0" applyNumberFormat="1" applyFont="1" applyFill="1" applyBorder="1" applyAlignment="1" applyProtection="1"/>
    <xf numFmtId="164" fontId="5" fillId="0" borderId="71" xfId="1" applyNumberFormat="1" applyFont="1" applyFill="1" applyBorder="1" applyAlignment="1" applyProtection="1">
      <alignment horizontal="center" wrapText="1"/>
    </xf>
    <xf numFmtId="0" fontId="3" fillId="0" borderId="71" xfId="0" applyFont="1" applyBorder="1" applyAlignment="1">
      <alignment horizontal="center"/>
    </xf>
    <xf numFmtId="1" fontId="5" fillId="0" borderId="71" xfId="0" applyNumberFormat="1" applyFont="1" applyFill="1" applyBorder="1" applyAlignment="1" applyProtection="1">
      <alignment horizontal="center" wrapText="1"/>
    </xf>
    <xf numFmtId="2" fontId="5" fillId="0" borderId="54" xfId="0" applyNumberFormat="1" applyFont="1" applyFill="1" applyBorder="1" applyAlignment="1" applyProtection="1">
      <alignment wrapText="1"/>
    </xf>
    <xf numFmtId="0" fontId="3" fillId="0" borderId="31" xfId="0" applyFont="1" applyBorder="1" applyAlignment="1">
      <alignment horizontal="center"/>
    </xf>
    <xf numFmtId="2" fontId="5" fillId="0" borderId="31" xfId="0" applyNumberFormat="1" applyFont="1" applyFill="1" applyBorder="1" applyAlignment="1" applyProtection="1">
      <alignment horizontal="center" wrapText="1"/>
    </xf>
    <xf numFmtId="1" fontId="5" fillId="0" borderId="31" xfId="0" applyNumberFormat="1" applyFont="1" applyFill="1" applyBorder="1" applyAlignment="1" applyProtection="1">
      <alignment horizontal="center" wrapText="1"/>
    </xf>
    <xf numFmtId="0" fontId="3" fillId="0" borderId="57" xfId="0" applyFont="1" applyBorder="1" applyAlignment="1">
      <alignment horizontal="center"/>
    </xf>
    <xf numFmtId="2" fontId="5" fillId="0" borderId="57" xfId="0" applyNumberFormat="1" applyFont="1" applyFill="1" applyBorder="1" applyAlignment="1" applyProtection="1">
      <alignment wrapText="1"/>
    </xf>
    <xf numFmtId="1" fontId="5" fillId="0" borderId="57" xfId="0" applyNumberFormat="1" applyFont="1" applyFill="1" applyBorder="1" applyAlignment="1" applyProtection="1">
      <alignment horizontal="center" wrapText="1"/>
    </xf>
    <xf numFmtId="0" fontId="3" fillId="0" borderId="57" xfId="0" applyFont="1" applyBorder="1"/>
    <xf numFmtId="0" fontId="3" fillId="0" borderId="69" xfId="0" applyFont="1" applyBorder="1" applyAlignment="1">
      <alignment horizontal="center"/>
    </xf>
    <xf numFmtId="0" fontId="7" fillId="0" borderId="78" xfId="0" applyFont="1" applyBorder="1"/>
    <xf numFmtId="0" fontId="3" fillId="0" borderId="78" xfId="0" applyFont="1" applyBorder="1"/>
    <xf numFmtId="2" fontId="3" fillId="0" borderId="78" xfId="0" applyNumberFormat="1" applyFont="1" applyBorder="1" applyAlignment="1">
      <alignment horizontal="center"/>
    </xf>
    <xf numFmtId="1" fontId="3" fillId="0" borderId="78" xfId="0" applyNumberFormat="1" applyFont="1" applyBorder="1" applyAlignment="1">
      <alignment horizontal="center"/>
    </xf>
    <xf numFmtId="0" fontId="3" fillId="0" borderId="78" xfId="0" applyFont="1" applyBorder="1" applyAlignment="1">
      <alignment horizontal="center"/>
    </xf>
    <xf numFmtId="0" fontId="3" fillId="0" borderId="78" xfId="0" applyFont="1" applyBorder="1" applyAlignment="1">
      <alignment horizontal="center"/>
    </xf>
    <xf numFmtId="1" fontId="5" fillId="0" borderId="24" xfId="0" applyNumberFormat="1" applyFont="1" applyFill="1" applyBorder="1" applyAlignment="1" applyProtection="1">
      <alignment horizontal="center" wrapText="1"/>
    </xf>
    <xf numFmtId="0" fontId="3" fillId="0" borderId="80" xfId="0" applyFont="1" applyBorder="1" applyAlignment="1">
      <alignment horizontal="center"/>
    </xf>
    <xf numFmtId="164" fontId="5" fillId="0" borderId="31" xfId="1" applyNumberFormat="1" applyFont="1" applyFill="1" applyBorder="1" applyAlignment="1" applyProtection="1">
      <alignment horizontal="center" wrapText="1"/>
    </xf>
    <xf numFmtId="0" fontId="5" fillId="0" borderId="85" xfId="0" applyNumberFormat="1" applyFont="1" applyFill="1" applyBorder="1" applyAlignment="1" applyProtection="1"/>
    <xf numFmtId="0" fontId="5" fillId="0" borderId="86" xfId="0" applyNumberFormat="1" applyFont="1" applyFill="1" applyBorder="1" applyAlignment="1" applyProtection="1"/>
    <xf numFmtId="0" fontId="3" fillId="0" borderId="71" xfId="0" applyFont="1" applyBorder="1"/>
    <xf numFmtId="0" fontId="5" fillId="0" borderId="71" xfId="0" applyNumberFormat="1" applyFont="1" applyFill="1" applyBorder="1" applyAlignment="1" applyProtection="1">
      <alignment wrapText="1"/>
    </xf>
    <xf numFmtId="164" fontId="4" fillId="0" borderId="78" xfId="1" applyNumberFormat="1" applyFont="1" applyFill="1" applyBorder="1" applyAlignment="1" applyProtection="1">
      <alignment horizontal="center" wrapText="1"/>
    </xf>
    <xf numFmtId="1" fontId="5" fillId="0" borderId="78" xfId="0" applyNumberFormat="1" applyFont="1" applyFill="1" applyBorder="1" applyAlignment="1" applyProtection="1">
      <alignment horizontal="center" wrapText="1"/>
    </xf>
    <xf numFmtId="0" fontId="5" fillId="0" borderId="79" xfId="0" applyNumberFormat="1" applyFont="1" applyFill="1" applyBorder="1" applyAlignment="1" applyProtection="1"/>
    <xf numFmtId="0" fontId="5" fillId="0" borderId="79" xfId="0" applyNumberFormat="1" applyFont="1" applyFill="1" applyBorder="1" applyAlignment="1" applyProtection="1">
      <alignment wrapText="1"/>
    </xf>
    <xf numFmtId="0" fontId="5" fillId="0" borderId="87" xfId="0" applyNumberFormat="1" applyFont="1" applyFill="1" applyBorder="1" applyAlignment="1" applyProtection="1">
      <alignment wrapText="1"/>
    </xf>
    <xf numFmtId="0" fontId="5" fillId="0" borderId="88" xfId="0" applyNumberFormat="1" applyFont="1" applyFill="1" applyBorder="1" applyAlignment="1" applyProtection="1"/>
    <xf numFmtId="0" fontId="5" fillId="0" borderId="89" xfId="0" applyNumberFormat="1" applyFont="1" applyFill="1" applyBorder="1" applyAlignment="1" applyProtection="1"/>
    <xf numFmtId="164" fontId="3" fillId="0" borderId="81" xfId="1" applyNumberFormat="1" applyFont="1" applyBorder="1"/>
    <xf numFmtId="0" fontId="5" fillId="0" borderId="79" xfId="0" applyNumberFormat="1" applyFont="1" applyFill="1" applyBorder="1" applyAlignment="1" applyProtection="1">
      <alignment horizontal="center" wrapText="1"/>
    </xf>
    <xf numFmtId="0" fontId="5" fillId="0" borderId="88" xfId="0" applyNumberFormat="1" applyFont="1" applyFill="1" applyBorder="1" applyAlignment="1" applyProtection="1">
      <alignment horizontal="center" wrapText="1"/>
    </xf>
    <xf numFmtId="0" fontId="3" fillId="0" borderId="81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0" fontId="3" fillId="0" borderId="61" xfId="0" applyFont="1" applyBorder="1" applyAlignment="1">
      <alignment horizontal="center"/>
    </xf>
    <xf numFmtId="0" fontId="5" fillId="0" borderId="60" xfId="0" applyNumberFormat="1" applyFont="1" applyFill="1" applyBorder="1" applyAlignment="1" applyProtection="1">
      <alignment horizontal="center" wrapText="1"/>
    </xf>
    <xf numFmtId="0" fontId="5" fillId="0" borderId="25" xfId="0" applyNumberFormat="1" applyFont="1" applyFill="1" applyBorder="1" applyAlignment="1" applyProtection="1">
      <alignment horizontal="center" wrapText="1"/>
    </xf>
    <xf numFmtId="0" fontId="5" fillId="0" borderId="55" xfId="0" applyNumberFormat="1" applyFont="1" applyFill="1" applyBorder="1" applyAlignment="1" applyProtection="1">
      <alignment horizontal="center" wrapText="1"/>
    </xf>
    <xf numFmtId="0" fontId="5" fillId="0" borderId="61" xfId="0" applyNumberFormat="1" applyFont="1" applyFill="1" applyBorder="1" applyAlignment="1" applyProtection="1">
      <alignment horizontal="center" wrapText="1"/>
    </xf>
    <xf numFmtId="0" fontId="3" fillId="0" borderId="60" xfId="0" applyFont="1" applyBorder="1" applyAlignment="1">
      <alignment horizontal="center"/>
    </xf>
    <xf numFmtId="1" fontId="5" fillId="0" borderId="60" xfId="0" applyNumberFormat="1" applyFont="1" applyFill="1" applyBorder="1" applyAlignment="1" applyProtection="1">
      <alignment horizontal="center" wrapText="1"/>
    </xf>
    <xf numFmtId="1" fontId="5" fillId="0" borderId="25" xfId="0" applyNumberFormat="1" applyFont="1" applyFill="1" applyBorder="1" applyAlignment="1" applyProtection="1">
      <alignment horizontal="center" wrapText="1"/>
    </xf>
    <xf numFmtId="1" fontId="5" fillId="0" borderId="61" xfId="0" applyNumberFormat="1" applyFont="1" applyFill="1" applyBorder="1" applyAlignment="1" applyProtection="1">
      <alignment horizontal="center" wrapText="1"/>
    </xf>
    <xf numFmtId="0" fontId="1" fillId="0" borderId="67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0" borderId="61" xfId="0" applyFont="1" applyBorder="1" applyAlignment="1">
      <alignment horizontal="center"/>
    </xf>
    <xf numFmtId="0" fontId="1" fillId="0" borderId="69" xfId="0" applyFont="1" applyBorder="1" applyAlignment="1">
      <alignment horizontal="center"/>
    </xf>
    <xf numFmtId="0" fontId="3" fillId="0" borderId="82" xfId="0" applyFont="1" applyBorder="1" applyAlignment="1">
      <alignment horizontal="center"/>
    </xf>
    <xf numFmtId="1" fontId="5" fillId="0" borderId="82" xfId="0" applyNumberFormat="1" applyFont="1" applyFill="1" applyBorder="1" applyAlignment="1" applyProtection="1">
      <alignment horizontal="center" wrapText="1"/>
    </xf>
    <xf numFmtId="1" fontId="5" fillId="0" borderId="83" xfId="0" applyNumberFormat="1" applyFont="1" applyFill="1" applyBorder="1" applyAlignment="1" applyProtection="1">
      <alignment horizontal="center" wrapText="1"/>
    </xf>
    <xf numFmtId="0" fontId="3" fillId="0" borderId="80" xfId="0" applyFont="1" applyBorder="1" applyAlignment="1">
      <alignment horizontal="center"/>
    </xf>
    <xf numFmtId="0" fontId="3" fillId="0" borderId="78" xfId="0" applyFont="1" applyBorder="1" applyAlignment="1">
      <alignment horizontal="center"/>
    </xf>
    <xf numFmtId="1" fontId="5" fillId="0" borderId="80" xfId="0" applyNumberFormat="1" applyFont="1" applyFill="1" applyBorder="1" applyAlignment="1" applyProtection="1">
      <alignment horizontal="center" wrapText="1"/>
    </xf>
    <xf numFmtId="1" fontId="5" fillId="0" borderId="78" xfId="0" applyNumberFormat="1" applyFont="1" applyFill="1" applyBorder="1" applyAlignment="1" applyProtection="1">
      <alignment horizontal="center" wrapText="1"/>
    </xf>
    <xf numFmtId="0" fontId="2" fillId="0" borderId="24" xfId="0" applyNumberFormat="1" applyFont="1" applyFill="1" applyBorder="1" applyAlignment="1" applyProtection="1">
      <alignment horizontal="center" wrapText="1"/>
    </xf>
    <xf numFmtId="2" fontId="5" fillId="0" borderId="24" xfId="0" applyNumberFormat="1" applyFont="1" applyFill="1" applyBorder="1" applyAlignment="1" applyProtection="1">
      <alignment horizontal="center" wrapText="1"/>
    </xf>
    <xf numFmtId="0" fontId="2" fillId="0" borderId="81" xfId="0" applyNumberFormat="1" applyFont="1" applyFill="1" applyBorder="1" applyAlignment="1" applyProtection="1"/>
    <xf numFmtId="0" fontId="5" fillId="0" borderId="80" xfId="0" applyNumberFormat="1" applyFont="1" applyFill="1" applyBorder="1" applyAlignment="1" applyProtection="1"/>
    <xf numFmtId="0" fontId="5" fillId="0" borderId="90" xfId="0" applyNumberFormat="1" applyFont="1" applyFill="1" applyBorder="1" applyAlignment="1" applyProtection="1"/>
    <xf numFmtId="0" fontId="2" fillId="0" borderId="81" xfId="0" applyNumberFormat="1" applyFont="1" applyFill="1" applyBorder="1" applyAlignment="1" applyProtection="1">
      <alignment horizontal="center" wrapText="1"/>
    </xf>
    <xf numFmtId="2" fontId="5" fillId="0" borderId="81" xfId="0" applyNumberFormat="1" applyFont="1" applyFill="1" applyBorder="1" applyAlignment="1" applyProtection="1">
      <alignment horizontal="center" wrapText="1"/>
    </xf>
    <xf numFmtId="0" fontId="5" fillId="0" borderId="81" xfId="0" applyNumberFormat="1" applyFont="1" applyFill="1" applyBorder="1" applyAlignment="1" applyProtection="1">
      <alignment horizontal="center" wrapText="1"/>
    </xf>
    <xf numFmtId="164" fontId="4" fillId="2" borderId="81" xfId="0" applyNumberFormat="1" applyFont="1" applyFill="1" applyBorder="1" applyAlignment="1" applyProtection="1">
      <alignment horizontal="center" wrapText="1"/>
    </xf>
    <xf numFmtId="0" fontId="3" fillId="0" borderId="90" xfId="0" applyFont="1" applyBorder="1"/>
    <xf numFmtId="164" fontId="6" fillId="2" borderId="78" xfId="0" applyNumberFormat="1" applyFont="1" applyFill="1" applyBorder="1" applyAlignment="1">
      <alignment horizontal="center"/>
    </xf>
    <xf numFmtId="164" fontId="10" fillId="2" borderId="0" xfId="0" applyNumberFormat="1" applyFont="1" applyFill="1" applyAlignment="1">
      <alignment horizontal="center"/>
    </xf>
    <xf numFmtId="164" fontId="6" fillId="2" borderId="0" xfId="0" applyNumberFormat="1" applyFont="1" applyFill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4" fillId="2" borderId="0" xfId="0" applyNumberFormat="1" applyFont="1" applyFill="1" applyBorder="1" applyAlignment="1" applyProtection="1">
      <alignment horizontal="center" wrapText="1"/>
    </xf>
    <xf numFmtId="164" fontId="4" fillId="2" borderId="34" xfId="0" applyNumberFormat="1" applyFont="1" applyFill="1" applyBorder="1" applyAlignment="1" applyProtection="1">
      <alignment horizontal="center" wrapText="1"/>
    </xf>
    <xf numFmtId="164" fontId="6" fillId="2" borderId="43" xfId="0" applyNumberFormat="1" applyFont="1" applyFill="1" applyBorder="1" applyAlignment="1">
      <alignment horizontal="center"/>
    </xf>
    <xf numFmtId="164" fontId="4" fillId="2" borderId="43" xfId="1" applyNumberFormat="1" applyFont="1" applyFill="1" applyBorder="1" applyAlignment="1" applyProtection="1">
      <alignment horizontal="center" wrapText="1"/>
    </xf>
    <xf numFmtId="164" fontId="4" fillId="2" borderId="43" xfId="0" applyNumberFormat="1" applyFont="1" applyFill="1" applyBorder="1" applyAlignment="1" applyProtection="1">
      <alignment horizontal="center" wrapText="1"/>
    </xf>
    <xf numFmtId="164" fontId="6" fillId="2" borderId="43" xfId="0" applyNumberFormat="1" applyFont="1" applyFill="1" applyBorder="1" applyAlignment="1">
      <alignment horizontal="right"/>
    </xf>
    <xf numFmtId="164" fontId="4" fillId="2" borderId="68" xfId="1" applyNumberFormat="1" applyFont="1" applyFill="1" applyBorder="1" applyAlignment="1" applyProtection="1">
      <alignment horizontal="center" wrapText="1"/>
    </xf>
    <xf numFmtId="164" fontId="6" fillId="2" borderId="25" xfId="0" applyNumberFormat="1" applyFont="1" applyFill="1" applyBorder="1" applyAlignment="1">
      <alignment horizontal="center"/>
    </xf>
    <xf numFmtId="164" fontId="4" fillId="2" borderId="0" xfId="1" applyNumberFormat="1" applyFont="1" applyFill="1" applyBorder="1" applyAlignment="1" applyProtection="1">
      <alignment horizontal="center" wrapText="1"/>
    </xf>
    <xf numFmtId="164" fontId="4" fillId="2" borderId="25" xfId="1" applyNumberFormat="1" applyFont="1" applyFill="1" applyBorder="1" applyAlignment="1" applyProtection="1">
      <alignment horizontal="center" wrapText="1"/>
    </xf>
    <xf numFmtId="164" fontId="4" fillId="2" borderId="81" xfId="1" applyNumberFormat="1" applyFont="1" applyFill="1" applyBorder="1" applyAlignment="1" applyProtection="1">
      <alignment horizontal="center" wrapText="1"/>
    </xf>
    <xf numFmtId="164" fontId="6" fillId="2" borderId="81" xfId="1" applyNumberFormat="1" applyFont="1" applyFill="1" applyBorder="1" applyAlignment="1">
      <alignment horizontal="center"/>
    </xf>
    <xf numFmtId="164" fontId="4" fillId="2" borderId="84" xfId="1" applyNumberFormat="1" applyFont="1" applyFill="1" applyBorder="1" applyAlignment="1" applyProtection="1">
      <alignment horizontal="center" wrapText="1"/>
    </xf>
    <xf numFmtId="164" fontId="6" fillId="2" borderId="68" xfId="1" applyNumberFormat="1" applyFont="1" applyFill="1" applyBorder="1" applyAlignment="1">
      <alignment horizontal="right"/>
    </xf>
    <xf numFmtId="164" fontId="3" fillId="2" borderId="81" xfId="1" applyNumberFormat="1" applyFont="1" applyFill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7"/>
  <sheetViews>
    <sheetView topLeftCell="A40" workbookViewId="0">
      <selection activeCell="J39" sqref="J39"/>
    </sheetView>
  </sheetViews>
  <sheetFormatPr defaultRowHeight="15.75" x14ac:dyDescent="0.25"/>
  <cols>
    <col min="1" max="1" width="5.42578125" style="4" customWidth="1"/>
    <col min="2" max="2" width="16" style="37" customWidth="1"/>
    <col min="3" max="3" width="15.5703125" style="7" customWidth="1"/>
    <col min="4" max="4" width="8.140625" style="7" customWidth="1"/>
    <col min="5" max="5" width="10.28515625" style="42" customWidth="1"/>
    <col min="6" max="6" width="6.85546875" style="15" customWidth="1"/>
    <col min="7" max="7" width="6.42578125" style="4" customWidth="1"/>
    <col min="8" max="8" width="9.85546875" style="4" bestFit="1" customWidth="1"/>
    <col min="9" max="9" width="6.42578125" style="4" customWidth="1"/>
    <col min="10" max="10" width="14.85546875" style="4" customWidth="1"/>
    <col min="11" max="11" width="6.42578125" style="4" customWidth="1"/>
    <col min="12" max="12" width="6.5703125" style="4" customWidth="1"/>
    <col min="13" max="13" width="7" style="4" customWidth="1"/>
    <col min="14" max="14" width="8" style="4" customWidth="1"/>
    <col min="15" max="15" width="7.140625" style="4" customWidth="1"/>
    <col min="16" max="16" width="6.7109375" style="4" customWidth="1"/>
    <col min="17" max="16384" width="9.140625" style="7"/>
  </cols>
  <sheetData>
    <row r="1" spans="1:18" ht="12.75" customHeight="1" x14ac:dyDescent="0.25"/>
    <row r="2" spans="1:18" s="20" customFormat="1" ht="45" customHeight="1" x14ac:dyDescent="0.25">
      <c r="A2" s="16" t="s">
        <v>1155</v>
      </c>
      <c r="B2" s="43" t="s">
        <v>1156</v>
      </c>
      <c r="C2" s="17" t="s">
        <v>1157</v>
      </c>
      <c r="D2" s="18" t="s">
        <v>1158</v>
      </c>
      <c r="E2" s="43" t="s">
        <v>1159</v>
      </c>
      <c r="F2" s="19" t="s">
        <v>1161</v>
      </c>
      <c r="G2" s="16" t="s">
        <v>1163</v>
      </c>
      <c r="H2" s="19" t="s">
        <v>1167</v>
      </c>
      <c r="I2" s="19" t="s">
        <v>1168</v>
      </c>
      <c r="J2" s="19" t="s">
        <v>1169</v>
      </c>
      <c r="K2" s="19" t="s">
        <v>1170</v>
      </c>
      <c r="L2" s="16" t="s">
        <v>1162</v>
      </c>
      <c r="M2" s="19" t="s">
        <v>1160</v>
      </c>
      <c r="N2" s="19" t="s">
        <v>1165</v>
      </c>
      <c r="O2" s="19" t="s">
        <v>1166</v>
      </c>
      <c r="P2" s="19" t="s">
        <v>1166</v>
      </c>
    </row>
    <row r="3" spans="1:18" ht="21" customHeight="1" x14ac:dyDescent="0.25">
      <c r="A3" s="21">
        <v>1</v>
      </c>
      <c r="B3" s="39" t="s">
        <v>378</v>
      </c>
      <c r="C3" s="31" t="s">
        <v>374</v>
      </c>
      <c r="D3" s="32" t="s">
        <v>255</v>
      </c>
      <c r="E3" s="10" t="s">
        <v>379</v>
      </c>
      <c r="F3" s="23">
        <v>3.42</v>
      </c>
      <c r="G3" s="22">
        <v>90</v>
      </c>
      <c r="H3" s="22" t="s">
        <v>1171</v>
      </c>
      <c r="I3" s="22" t="s">
        <v>1172</v>
      </c>
      <c r="J3" s="81">
        <v>1170000</v>
      </c>
      <c r="K3" s="22"/>
      <c r="L3" s="21" t="s">
        <v>384</v>
      </c>
      <c r="M3" s="22">
        <v>8.1300000000000008</v>
      </c>
      <c r="N3" s="22">
        <v>12</v>
      </c>
      <c r="O3" s="22">
        <v>12</v>
      </c>
      <c r="P3" s="22">
        <v>12</v>
      </c>
    </row>
    <row r="4" spans="1:18" ht="21" customHeight="1" x14ac:dyDescent="0.25">
      <c r="A4" s="24">
        <v>2</v>
      </c>
      <c r="B4" s="40" t="s">
        <v>365</v>
      </c>
      <c r="C4" s="33" t="s">
        <v>208</v>
      </c>
      <c r="D4" s="34" t="s">
        <v>366</v>
      </c>
      <c r="E4" s="13" t="s">
        <v>367</v>
      </c>
      <c r="F4" s="26">
        <v>3.42</v>
      </c>
      <c r="G4" s="25">
        <v>90</v>
      </c>
      <c r="H4" s="25" t="s">
        <v>1171</v>
      </c>
      <c r="I4" s="25" t="s">
        <v>1172</v>
      </c>
      <c r="J4" s="82">
        <v>1170000</v>
      </c>
      <c r="K4" s="25"/>
      <c r="L4" s="24" t="s">
        <v>377</v>
      </c>
      <c r="M4" s="25">
        <v>8.1</v>
      </c>
      <c r="N4" s="25">
        <v>12</v>
      </c>
      <c r="O4" s="25">
        <v>12</v>
      </c>
      <c r="P4" s="25">
        <v>12</v>
      </c>
    </row>
    <row r="5" spans="1:18" ht="21" customHeight="1" x14ac:dyDescent="0.25">
      <c r="A5" s="24">
        <v>3</v>
      </c>
      <c r="B5" s="40" t="s">
        <v>368</v>
      </c>
      <c r="C5" s="33" t="s">
        <v>369</v>
      </c>
      <c r="D5" s="34" t="s">
        <v>370</v>
      </c>
      <c r="E5" s="13" t="s">
        <v>371</v>
      </c>
      <c r="F5" s="26">
        <v>3.42</v>
      </c>
      <c r="G5" s="25">
        <v>91</v>
      </c>
      <c r="H5" s="25" t="s">
        <v>1171</v>
      </c>
      <c r="I5" s="25" t="s">
        <v>1172</v>
      </c>
      <c r="J5" s="82">
        <v>1170000</v>
      </c>
      <c r="K5" s="25"/>
      <c r="L5" s="24" t="s">
        <v>377</v>
      </c>
      <c r="M5" s="25">
        <v>8.18</v>
      </c>
      <c r="N5" s="25">
        <v>12</v>
      </c>
      <c r="O5" s="25">
        <v>12</v>
      </c>
      <c r="P5" s="25">
        <v>12</v>
      </c>
    </row>
    <row r="6" spans="1:18" ht="21" customHeight="1" x14ac:dyDescent="0.25">
      <c r="A6" s="24">
        <v>4</v>
      </c>
      <c r="B6" s="40" t="s">
        <v>477</v>
      </c>
      <c r="C6" s="33" t="s">
        <v>478</v>
      </c>
      <c r="D6" s="34" t="s">
        <v>30</v>
      </c>
      <c r="E6" s="13" t="s">
        <v>479</v>
      </c>
      <c r="F6" s="26">
        <v>3.4</v>
      </c>
      <c r="G6" s="25">
        <v>90</v>
      </c>
      <c r="H6" s="25" t="s">
        <v>1171</v>
      </c>
      <c r="I6" s="25" t="s">
        <v>1172</v>
      </c>
      <c r="J6" s="82">
        <v>1170000</v>
      </c>
      <c r="K6" s="25"/>
      <c r="L6" s="24" t="s">
        <v>486</v>
      </c>
      <c r="M6" s="25">
        <v>8.0299999999999994</v>
      </c>
      <c r="N6" s="25">
        <v>11</v>
      </c>
      <c r="O6" s="25">
        <v>10</v>
      </c>
      <c r="P6" s="25">
        <v>10</v>
      </c>
      <c r="R6" s="7">
        <f>2292*2</f>
        <v>4584</v>
      </c>
    </row>
    <row r="7" spans="1:18" ht="21" customHeight="1" x14ac:dyDescent="0.25">
      <c r="A7" s="24">
        <v>5</v>
      </c>
      <c r="B7" s="40" t="s">
        <v>480</v>
      </c>
      <c r="C7" s="33" t="s">
        <v>481</v>
      </c>
      <c r="D7" s="34" t="s">
        <v>30</v>
      </c>
      <c r="E7" s="13" t="s">
        <v>482</v>
      </c>
      <c r="F7" s="26">
        <v>3.4</v>
      </c>
      <c r="G7" s="25">
        <v>95</v>
      </c>
      <c r="H7" s="25" t="s">
        <v>1171</v>
      </c>
      <c r="I7" s="25" t="s">
        <v>1172</v>
      </c>
      <c r="J7" s="82">
        <v>1170000</v>
      </c>
      <c r="K7" s="25"/>
      <c r="L7" s="24" t="s">
        <v>486</v>
      </c>
      <c r="M7" s="25">
        <v>7.64</v>
      </c>
      <c r="N7" s="25">
        <v>10</v>
      </c>
      <c r="O7" s="25">
        <v>10</v>
      </c>
      <c r="P7" s="25">
        <v>10</v>
      </c>
      <c r="R7" s="7">
        <f>850*3</f>
        <v>2550</v>
      </c>
    </row>
    <row r="8" spans="1:18" ht="21" customHeight="1" x14ac:dyDescent="0.25">
      <c r="A8" s="24">
        <v>6</v>
      </c>
      <c r="B8" s="40" t="s">
        <v>483</v>
      </c>
      <c r="C8" s="33" t="s">
        <v>484</v>
      </c>
      <c r="D8" s="34" t="s">
        <v>218</v>
      </c>
      <c r="E8" s="13" t="s">
        <v>485</v>
      </c>
      <c r="F8" s="26">
        <v>3.4</v>
      </c>
      <c r="G8" s="25">
        <v>96</v>
      </c>
      <c r="H8" s="25" t="s">
        <v>1171</v>
      </c>
      <c r="I8" s="25" t="s">
        <v>1172</v>
      </c>
      <c r="J8" s="82">
        <v>1170000</v>
      </c>
      <c r="K8" s="25"/>
      <c r="L8" s="24" t="s">
        <v>486</v>
      </c>
      <c r="M8" s="25">
        <v>8.34</v>
      </c>
      <c r="N8" s="25">
        <v>10</v>
      </c>
      <c r="O8" s="25">
        <v>10</v>
      </c>
      <c r="P8" s="25">
        <v>10</v>
      </c>
    </row>
    <row r="9" spans="1:18" ht="21" customHeight="1" x14ac:dyDescent="0.25">
      <c r="A9" s="24">
        <v>7</v>
      </c>
      <c r="B9" s="40" t="s">
        <v>446</v>
      </c>
      <c r="C9" s="33" t="s">
        <v>44</v>
      </c>
      <c r="D9" s="34" t="s">
        <v>22</v>
      </c>
      <c r="E9" s="13" t="s">
        <v>447</v>
      </c>
      <c r="F9" s="26">
        <v>3.4</v>
      </c>
      <c r="G9" s="25">
        <v>93</v>
      </c>
      <c r="H9" s="25" t="s">
        <v>1171</v>
      </c>
      <c r="I9" s="25" t="s">
        <v>1172</v>
      </c>
      <c r="J9" s="82">
        <v>1170000</v>
      </c>
      <c r="K9" s="25"/>
      <c r="L9" s="24" t="s">
        <v>471</v>
      </c>
      <c r="M9" s="25">
        <v>8.16</v>
      </c>
      <c r="N9" s="25">
        <v>10</v>
      </c>
      <c r="O9" s="25">
        <v>10</v>
      </c>
      <c r="P9" s="25">
        <v>10</v>
      </c>
      <c r="R9" s="7">
        <f>SUM(R6:R8)</f>
        <v>7134</v>
      </c>
    </row>
    <row r="10" spans="1:18" ht="21" customHeight="1" x14ac:dyDescent="0.25">
      <c r="A10" s="24">
        <v>8</v>
      </c>
      <c r="B10" s="40" t="s">
        <v>448</v>
      </c>
      <c r="C10" s="33" t="s">
        <v>261</v>
      </c>
      <c r="D10" s="34" t="s">
        <v>449</v>
      </c>
      <c r="E10" s="13" t="s">
        <v>450</v>
      </c>
      <c r="F10" s="26">
        <v>3.4</v>
      </c>
      <c r="G10" s="25">
        <v>90</v>
      </c>
      <c r="H10" s="25" t="s">
        <v>1171</v>
      </c>
      <c r="I10" s="25" t="s">
        <v>1172</v>
      </c>
      <c r="J10" s="82">
        <v>1170000</v>
      </c>
      <c r="K10" s="25"/>
      <c r="L10" s="24" t="s">
        <v>471</v>
      </c>
      <c r="M10" s="25">
        <v>8.1199999999999992</v>
      </c>
      <c r="N10" s="25">
        <v>10</v>
      </c>
      <c r="O10" s="25">
        <v>10</v>
      </c>
      <c r="P10" s="25">
        <v>10</v>
      </c>
    </row>
    <row r="11" spans="1:18" ht="21" customHeight="1" x14ac:dyDescent="0.25">
      <c r="A11" s="24">
        <v>9</v>
      </c>
      <c r="B11" s="40" t="s">
        <v>451</v>
      </c>
      <c r="C11" s="33" t="s">
        <v>196</v>
      </c>
      <c r="D11" s="34" t="s">
        <v>112</v>
      </c>
      <c r="E11" s="13" t="s">
        <v>452</v>
      </c>
      <c r="F11" s="26">
        <v>3.4</v>
      </c>
      <c r="G11" s="25">
        <v>90</v>
      </c>
      <c r="H11" s="25" t="s">
        <v>1171</v>
      </c>
      <c r="I11" s="25" t="s">
        <v>1172</v>
      </c>
      <c r="J11" s="82">
        <v>1170000</v>
      </c>
      <c r="K11" s="25"/>
      <c r="L11" s="24" t="s">
        <v>471</v>
      </c>
      <c r="M11" s="25">
        <v>8.0399999999999991</v>
      </c>
      <c r="N11" s="25">
        <v>10</v>
      </c>
      <c r="O11" s="25">
        <v>10</v>
      </c>
      <c r="P11" s="25">
        <v>10</v>
      </c>
    </row>
    <row r="12" spans="1:18" ht="21" customHeight="1" x14ac:dyDescent="0.25">
      <c r="A12" s="24">
        <v>10</v>
      </c>
      <c r="B12" s="40" t="s">
        <v>408</v>
      </c>
      <c r="C12" s="33" t="s">
        <v>409</v>
      </c>
      <c r="D12" s="34" t="s">
        <v>30</v>
      </c>
      <c r="E12" s="13" t="s">
        <v>410</v>
      </c>
      <c r="F12" s="26">
        <v>3.4</v>
      </c>
      <c r="G12" s="25">
        <v>90</v>
      </c>
      <c r="H12" s="25" t="s">
        <v>1171</v>
      </c>
      <c r="I12" s="25" t="s">
        <v>1172</v>
      </c>
      <c r="J12" s="82">
        <v>1170000</v>
      </c>
      <c r="K12" s="25"/>
      <c r="L12" s="24" t="s">
        <v>445</v>
      </c>
      <c r="M12" s="25">
        <v>7.88</v>
      </c>
      <c r="N12" s="25">
        <v>10</v>
      </c>
      <c r="O12" s="25">
        <v>10</v>
      </c>
      <c r="P12" s="25">
        <v>10</v>
      </c>
    </row>
    <row r="13" spans="1:18" ht="21" customHeight="1" x14ac:dyDescent="0.25">
      <c r="A13" s="24">
        <v>11</v>
      </c>
      <c r="B13" s="40" t="s">
        <v>411</v>
      </c>
      <c r="C13" s="33" t="s">
        <v>412</v>
      </c>
      <c r="D13" s="34" t="s">
        <v>209</v>
      </c>
      <c r="E13" s="13" t="s">
        <v>413</v>
      </c>
      <c r="F13" s="26">
        <v>3.4</v>
      </c>
      <c r="G13" s="25">
        <v>90</v>
      </c>
      <c r="H13" s="25" t="s">
        <v>1171</v>
      </c>
      <c r="I13" s="25" t="s">
        <v>1172</v>
      </c>
      <c r="J13" s="82">
        <v>1170000</v>
      </c>
      <c r="K13" s="25"/>
      <c r="L13" s="24" t="s">
        <v>445</v>
      </c>
      <c r="M13" s="25">
        <v>8.0399999999999991</v>
      </c>
      <c r="N13" s="25">
        <v>10</v>
      </c>
      <c r="O13" s="25">
        <v>10</v>
      </c>
      <c r="P13" s="25">
        <v>10</v>
      </c>
    </row>
    <row r="14" spans="1:18" ht="21" customHeight="1" x14ac:dyDescent="0.25">
      <c r="A14" s="24">
        <v>12</v>
      </c>
      <c r="B14" s="40" t="s">
        <v>414</v>
      </c>
      <c r="C14" s="33" t="s">
        <v>9</v>
      </c>
      <c r="D14" s="34" t="s">
        <v>54</v>
      </c>
      <c r="E14" s="13" t="s">
        <v>415</v>
      </c>
      <c r="F14" s="26">
        <v>3.4</v>
      </c>
      <c r="G14" s="25">
        <v>89</v>
      </c>
      <c r="H14" s="25" t="s">
        <v>1171</v>
      </c>
      <c r="I14" s="25" t="s">
        <v>1172</v>
      </c>
      <c r="J14" s="82">
        <v>1170000</v>
      </c>
      <c r="K14" s="25"/>
      <c r="L14" s="24" t="s">
        <v>445</v>
      </c>
      <c r="M14" s="25">
        <v>8.07</v>
      </c>
      <c r="N14" s="25">
        <v>10</v>
      </c>
      <c r="O14" s="25">
        <v>10</v>
      </c>
      <c r="P14" s="25">
        <v>10</v>
      </c>
    </row>
    <row r="15" spans="1:18" ht="21" customHeight="1" x14ac:dyDescent="0.25">
      <c r="A15" s="24">
        <v>13</v>
      </c>
      <c r="B15" s="40" t="s">
        <v>416</v>
      </c>
      <c r="C15" s="33" t="s">
        <v>9</v>
      </c>
      <c r="D15" s="34" t="s">
        <v>87</v>
      </c>
      <c r="E15" s="13" t="s">
        <v>417</v>
      </c>
      <c r="F15" s="26">
        <v>3.4</v>
      </c>
      <c r="G15" s="25">
        <v>90</v>
      </c>
      <c r="H15" s="25" t="s">
        <v>1171</v>
      </c>
      <c r="I15" s="25" t="s">
        <v>1172</v>
      </c>
      <c r="J15" s="82">
        <v>1170000</v>
      </c>
      <c r="K15" s="25"/>
      <c r="L15" s="24" t="s">
        <v>445</v>
      </c>
      <c r="M15" s="25">
        <v>8.18</v>
      </c>
      <c r="N15" s="25">
        <v>10</v>
      </c>
      <c r="O15" s="25">
        <v>10</v>
      </c>
      <c r="P15" s="25">
        <v>10</v>
      </c>
    </row>
    <row r="16" spans="1:18" ht="21" customHeight="1" x14ac:dyDescent="0.25">
      <c r="A16" s="24">
        <v>14</v>
      </c>
      <c r="B16" s="40" t="s">
        <v>418</v>
      </c>
      <c r="C16" s="33" t="s">
        <v>419</v>
      </c>
      <c r="D16" s="34" t="s">
        <v>60</v>
      </c>
      <c r="E16" s="13" t="s">
        <v>420</v>
      </c>
      <c r="F16" s="26">
        <v>3.4</v>
      </c>
      <c r="G16" s="25">
        <v>95</v>
      </c>
      <c r="H16" s="25" t="s">
        <v>1171</v>
      </c>
      <c r="I16" s="25" t="s">
        <v>1172</v>
      </c>
      <c r="J16" s="82">
        <v>1170000</v>
      </c>
      <c r="K16" s="25"/>
      <c r="L16" s="24" t="s">
        <v>445</v>
      </c>
      <c r="M16" s="25">
        <v>8.02</v>
      </c>
      <c r="N16" s="25">
        <v>10</v>
      </c>
      <c r="O16" s="25">
        <v>10</v>
      </c>
      <c r="P16" s="25">
        <v>10</v>
      </c>
    </row>
    <row r="17" spans="1:16" ht="21" customHeight="1" x14ac:dyDescent="0.25">
      <c r="A17" s="24">
        <v>15</v>
      </c>
      <c r="B17" s="40" t="s">
        <v>421</v>
      </c>
      <c r="C17" s="33" t="s">
        <v>9</v>
      </c>
      <c r="D17" s="34" t="s">
        <v>422</v>
      </c>
      <c r="E17" s="13" t="s">
        <v>423</v>
      </c>
      <c r="F17" s="26">
        <v>3.4</v>
      </c>
      <c r="G17" s="25">
        <v>90</v>
      </c>
      <c r="H17" s="25" t="s">
        <v>1171</v>
      </c>
      <c r="I17" s="25" t="s">
        <v>1172</v>
      </c>
      <c r="J17" s="82">
        <v>1170000</v>
      </c>
      <c r="K17" s="25"/>
      <c r="L17" s="24" t="s">
        <v>445</v>
      </c>
      <c r="M17" s="25">
        <v>7.91</v>
      </c>
      <c r="N17" s="25">
        <v>10</v>
      </c>
      <c r="O17" s="25">
        <v>10</v>
      </c>
      <c r="P17" s="25">
        <v>10</v>
      </c>
    </row>
    <row r="18" spans="1:16" ht="21" customHeight="1" x14ac:dyDescent="0.25">
      <c r="A18" s="24">
        <v>16</v>
      </c>
      <c r="B18" s="40" t="s">
        <v>385</v>
      </c>
      <c r="C18" s="33" t="s">
        <v>386</v>
      </c>
      <c r="D18" s="34" t="s">
        <v>33</v>
      </c>
      <c r="E18" s="13" t="s">
        <v>387</v>
      </c>
      <c r="F18" s="26">
        <v>3.4</v>
      </c>
      <c r="G18" s="25">
        <v>93</v>
      </c>
      <c r="H18" s="25" t="s">
        <v>1171</v>
      </c>
      <c r="I18" s="25" t="s">
        <v>1172</v>
      </c>
      <c r="J18" s="82">
        <v>1170000</v>
      </c>
      <c r="K18" s="25"/>
      <c r="L18" s="24" t="s">
        <v>400</v>
      </c>
      <c r="M18" s="25">
        <v>8.24</v>
      </c>
      <c r="N18" s="25">
        <v>10</v>
      </c>
      <c r="O18" s="25">
        <v>10</v>
      </c>
      <c r="P18" s="25">
        <v>10</v>
      </c>
    </row>
    <row r="19" spans="1:16" ht="21" customHeight="1" x14ac:dyDescent="0.25">
      <c r="A19" s="24">
        <v>17</v>
      </c>
      <c r="B19" s="40" t="s">
        <v>453</v>
      </c>
      <c r="C19" s="33" t="s">
        <v>454</v>
      </c>
      <c r="D19" s="34" t="s">
        <v>145</v>
      </c>
      <c r="E19" s="13" t="s">
        <v>455</v>
      </c>
      <c r="F19" s="26">
        <v>3.38</v>
      </c>
      <c r="G19" s="25">
        <v>90</v>
      </c>
      <c r="H19" s="25" t="s">
        <v>1171</v>
      </c>
      <c r="I19" s="25" t="s">
        <v>1172</v>
      </c>
      <c r="J19" s="82">
        <v>1170000</v>
      </c>
      <c r="K19" s="25"/>
      <c r="L19" s="24" t="s">
        <v>471</v>
      </c>
      <c r="M19" s="25">
        <v>8.14</v>
      </c>
      <c r="N19" s="25">
        <v>16</v>
      </c>
      <c r="O19" s="25">
        <v>16</v>
      </c>
      <c r="P19" s="25">
        <v>16</v>
      </c>
    </row>
    <row r="20" spans="1:16" ht="21" customHeight="1" x14ac:dyDescent="0.25">
      <c r="A20" s="24">
        <v>18</v>
      </c>
      <c r="B20" s="40" t="s">
        <v>472</v>
      </c>
      <c r="C20" s="33" t="s">
        <v>473</v>
      </c>
      <c r="D20" s="34" t="s">
        <v>124</v>
      </c>
      <c r="E20" s="13" t="s">
        <v>474</v>
      </c>
      <c r="F20" s="26">
        <v>3.25</v>
      </c>
      <c r="G20" s="25">
        <v>91</v>
      </c>
      <c r="H20" s="25" t="s">
        <v>1171</v>
      </c>
      <c r="I20" s="25" t="s">
        <v>1172</v>
      </c>
      <c r="J20" s="82">
        <v>1170000</v>
      </c>
      <c r="K20" s="25"/>
      <c r="L20" s="24" t="s">
        <v>476</v>
      </c>
      <c r="M20" s="25">
        <v>7.79</v>
      </c>
      <c r="N20" s="25">
        <v>12</v>
      </c>
      <c r="O20" s="25">
        <v>12</v>
      </c>
      <c r="P20" s="25">
        <v>12</v>
      </c>
    </row>
    <row r="21" spans="1:16" ht="21" customHeight="1" x14ac:dyDescent="0.25">
      <c r="A21" s="24">
        <v>19</v>
      </c>
      <c r="B21" s="40" t="s">
        <v>401</v>
      </c>
      <c r="C21" s="33" t="s">
        <v>402</v>
      </c>
      <c r="D21" s="34" t="s">
        <v>403</v>
      </c>
      <c r="E21" s="13" t="s">
        <v>373</v>
      </c>
      <c r="F21" s="26">
        <v>3.25</v>
      </c>
      <c r="G21" s="25">
        <v>90</v>
      </c>
      <c r="H21" s="25" t="s">
        <v>1171</v>
      </c>
      <c r="I21" s="25" t="s">
        <v>1172</v>
      </c>
      <c r="J21" s="82">
        <v>1170000</v>
      </c>
      <c r="K21" s="25"/>
      <c r="L21" s="24" t="s">
        <v>407</v>
      </c>
      <c r="M21" s="25">
        <v>7.73</v>
      </c>
      <c r="N21" s="25">
        <v>12</v>
      </c>
      <c r="O21" s="25">
        <v>12</v>
      </c>
      <c r="P21" s="25">
        <v>12</v>
      </c>
    </row>
    <row r="22" spans="1:16" ht="21" customHeight="1" x14ac:dyDescent="0.25">
      <c r="A22" s="24">
        <v>20</v>
      </c>
      <c r="B22" s="40" t="s">
        <v>380</v>
      </c>
      <c r="C22" s="33" t="s">
        <v>381</v>
      </c>
      <c r="D22" s="34" t="s">
        <v>83</v>
      </c>
      <c r="E22" s="13" t="s">
        <v>382</v>
      </c>
      <c r="F22" s="26">
        <v>3.25</v>
      </c>
      <c r="G22" s="25">
        <v>92</v>
      </c>
      <c r="H22" s="25" t="s">
        <v>1171</v>
      </c>
      <c r="I22" s="25" t="s">
        <v>1172</v>
      </c>
      <c r="J22" s="82">
        <v>1170000</v>
      </c>
      <c r="K22" s="25"/>
      <c r="L22" s="24" t="s">
        <v>384</v>
      </c>
      <c r="M22" s="25">
        <v>7.73</v>
      </c>
      <c r="N22" s="25">
        <v>12</v>
      </c>
      <c r="O22" s="25">
        <v>12</v>
      </c>
      <c r="P22" s="25">
        <v>12</v>
      </c>
    </row>
    <row r="23" spans="1:16" ht="21" customHeight="1" x14ac:dyDescent="0.25">
      <c r="A23" s="24">
        <v>21</v>
      </c>
      <c r="B23" s="40" t="s">
        <v>372</v>
      </c>
      <c r="C23" s="33" t="s">
        <v>9</v>
      </c>
      <c r="D23" s="34" t="s">
        <v>56</v>
      </c>
      <c r="E23" s="13" t="s">
        <v>373</v>
      </c>
      <c r="F23" s="26">
        <v>3.25</v>
      </c>
      <c r="G23" s="25">
        <v>92</v>
      </c>
      <c r="H23" s="25" t="s">
        <v>1171</v>
      </c>
      <c r="I23" s="25" t="s">
        <v>1172</v>
      </c>
      <c r="J23" s="82">
        <v>1170000</v>
      </c>
      <c r="K23" s="25"/>
      <c r="L23" s="24" t="s">
        <v>377</v>
      </c>
      <c r="M23" s="25">
        <v>8.16</v>
      </c>
      <c r="N23" s="25">
        <v>12</v>
      </c>
      <c r="O23" s="25">
        <v>12</v>
      </c>
      <c r="P23" s="25">
        <v>12</v>
      </c>
    </row>
    <row r="24" spans="1:16" ht="21" customHeight="1" x14ac:dyDescent="0.25">
      <c r="A24" s="24">
        <v>22</v>
      </c>
      <c r="B24" s="40" t="s">
        <v>388</v>
      </c>
      <c r="C24" s="33" t="s">
        <v>389</v>
      </c>
      <c r="D24" s="34" t="s">
        <v>228</v>
      </c>
      <c r="E24" s="13" t="s">
        <v>390</v>
      </c>
      <c r="F24" s="26">
        <v>3.2</v>
      </c>
      <c r="G24" s="25">
        <v>96</v>
      </c>
      <c r="H24" s="25" t="s">
        <v>1171</v>
      </c>
      <c r="I24" s="25" t="s">
        <v>1172</v>
      </c>
      <c r="J24" s="82">
        <v>1170000</v>
      </c>
      <c r="K24" s="25"/>
      <c r="L24" s="24" t="s">
        <v>400</v>
      </c>
      <c r="M24" s="25">
        <v>8.15</v>
      </c>
      <c r="N24" s="25">
        <v>11</v>
      </c>
      <c r="O24" s="25">
        <v>10</v>
      </c>
      <c r="P24" s="25">
        <v>10</v>
      </c>
    </row>
    <row r="25" spans="1:16" ht="21" customHeight="1" x14ac:dyDescent="0.25">
      <c r="A25" s="24">
        <v>23</v>
      </c>
      <c r="B25" s="40" t="s">
        <v>441</v>
      </c>
      <c r="C25" s="33" t="s">
        <v>442</v>
      </c>
      <c r="D25" s="34" t="s">
        <v>443</v>
      </c>
      <c r="E25" s="13" t="s">
        <v>444</v>
      </c>
      <c r="F25" s="26">
        <v>3.2</v>
      </c>
      <c r="G25" s="25">
        <v>95</v>
      </c>
      <c r="H25" s="25" t="s">
        <v>1171</v>
      </c>
      <c r="I25" s="25" t="s">
        <v>1172</v>
      </c>
      <c r="J25" s="82">
        <v>1170000</v>
      </c>
      <c r="K25" s="25"/>
      <c r="L25" s="24" t="s">
        <v>445</v>
      </c>
      <c r="M25" s="25">
        <v>7.96</v>
      </c>
      <c r="N25" s="25">
        <v>11</v>
      </c>
      <c r="O25" s="25">
        <v>10</v>
      </c>
      <c r="P25" s="25">
        <v>10</v>
      </c>
    </row>
    <row r="26" spans="1:16" ht="21" customHeight="1" x14ac:dyDescent="0.25">
      <c r="A26" s="24">
        <v>24</v>
      </c>
      <c r="B26" s="40" t="s">
        <v>429</v>
      </c>
      <c r="C26" s="33" t="s">
        <v>430</v>
      </c>
      <c r="D26" s="34" t="s">
        <v>431</v>
      </c>
      <c r="E26" s="13" t="s">
        <v>432</v>
      </c>
      <c r="F26" s="26">
        <v>3.2</v>
      </c>
      <c r="G26" s="25">
        <v>95</v>
      </c>
      <c r="H26" s="25" t="s">
        <v>1171</v>
      </c>
      <c r="I26" s="25" t="s">
        <v>1172</v>
      </c>
      <c r="J26" s="82">
        <v>1170000</v>
      </c>
      <c r="K26" s="25"/>
      <c r="L26" s="24" t="s">
        <v>445</v>
      </c>
      <c r="M26" s="25">
        <v>8</v>
      </c>
      <c r="N26" s="25">
        <v>10</v>
      </c>
      <c r="O26" s="25">
        <v>10</v>
      </c>
      <c r="P26" s="25">
        <v>10</v>
      </c>
    </row>
    <row r="27" spans="1:16" ht="21" customHeight="1" x14ac:dyDescent="0.25">
      <c r="A27" s="24">
        <v>25</v>
      </c>
      <c r="B27" s="40" t="s">
        <v>404</v>
      </c>
      <c r="C27" s="33" t="s">
        <v>226</v>
      </c>
      <c r="D27" s="34" t="s">
        <v>281</v>
      </c>
      <c r="E27" s="13" t="s">
        <v>405</v>
      </c>
      <c r="F27" s="26">
        <v>3.2</v>
      </c>
      <c r="G27" s="25">
        <v>95</v>
      </c>
      <c r="H27" s="25" t="s">
        <v>1171</v>
      </c>
      <c r="I27" s="25" t="s">
        <v>1172</v>
      </c>
      <c r="J27" s="82">
        <v>1170000</v>
      </c>
      <c r="K27" s="25"/>
      <c r="L27" s="24" t="s">
        <v>407</v>
      </c>
      <c r="M27" s="25">
        <v>7.98</v>
      </c>
      <c r="N27" s="25">
        <v>10</v>
      </c>
      <c r="O27" s="25">
        <v>10</v>
      </c>
      <c r="P27" s="25">
        <v>10</v>
      </c>
    </row>
    <row r="28" spans="1:16" ht="21" customHeight="1" x14ac:dyDescent="0.25">
      <c r="A28" s="24">
        <v>26</v>
      </c>
      <c r="B28" s="40" t="s">
        <v>393</v>
      </c>
      <c r="C28" s="33" t="s">
        <v>394</v>
      </c>
      <c r="D28" s="34" t="s">
        <v>255</v>
      </c>
      <c r="E28" s="13" t="s">
        <v>395</v>
      </c>
      <c r="F28" s="26">
        <v>3.2</v>
      </c>
      <c r="G28" s="25">
        <v>95</v>
      </c>
      <c r="H28" s="25" t="s">
        <v>1171</v>
      </c>
      <c r="I28" s="25" t="s">
        <v>1172</v>
      </c>
      <c r="J28" s="82">
        <v>1170000</v>
      </c>
      <c r="K28" s="25"/>
      <c r="L28" s="24" t="s">
        <v>400</v>
      </c>
      <c r="M28" s="25">
        <v>7.68</v>
      </c>
      <c r="N28" s="25">
        <v>10</v>
      </c>
      <c r="O28" s="25">
        <v>10</v>
      </c>
      <c r="P28" s="25">
        <v>10</v>
      </c>
    </row>
    <row r="29" spans="1:16" ht="21" customHeight="1" x14ac:dyDescent="0.25">
      <c r="A29" s="24">
        <v>27</v>
      </c>
      <c r="B29" s="40" t="s">
        <v>424</v>
      </c>
      <c r="C29" s="33" t="s">
        <v>29</v>
      </c>
      <c r="D29" s="34" t="s">
        <v>209</v>
      </c>
      <c r="E29" s="13" t="s">
        <v>425</v>
      </c>
      <c r="F29" s="26">
        <v>3.2</v>
      </c>
      <c r="G29" s="25">
        <v>94</v>
      </c>
      <c r="H29" s="25" t="s">
        <v>1171</v>
      </c>
      <c r="I29" s="25" t="s">
        <v>1172</v>
      </c>
      <c r="J29" s="82">
        <v>1170000</v>
      </c>
      <c r="K29" s="25"/>
      <c r="L29" s="24" t="s">
        <v>445</v>
      </c>
      <c r="M29" s="25">
        <v>8.07</v>
      </c>
      <c r="N29" s="25">
        <v>10</v>
      </c>
      <c r="O29" s="25">
        <v>10</v>
      </c>
      <c r="P29" s="25">
        <v>10</v>
      </c>
    </row>
    <row r="30" spans="1:16" ht="21" customHeight="1" x14ac:dyDescent="0.25">
      <c r="A30" s="24">
        <v>28</v>
      </c>
      <c r="B30" s="40" t="s">
        <v>426</v>
      </c>
      <c r="C30" s="33" t="s">
        <v>427</v>
      </c>
      <c r="D30" s="34" t="s">
        <v>187</v>
      </c>
      <c r="E30" s="13" t="s">
        <v>428</v>
      </c>
      <c r="F30" s="26">
        <v>3.2</v>
      </c>
      <c r="G30" s="25">
        <v>94</v>
      </c>
      <c r="H30" s="25" t="s">
        <v>1171</v>
      </c>
      <c r="I30" s="25" t="s">
        <v>1172</v>
      </c>
      <c r="J30" s="82">
        <v>1170000</v>
      </c>
      <c r="K30" s="25"/>
      <c r="L30" s="24" t="s">
        <v>445</v>
      </c>
      <c r="M30" s="25">
        <v>7.66</v>
      </c>
      <c r="N30" s="25">
        <v>10</v>
      </c>
      <c r="O30" s="25">
        <v>10</v>
      </c>
      <c r="P30" s="25">
        <v>10</v>
      </c>
    </row>
    <row r="31" spans="1:16" ht="21" customHeight="1" x14ac:dyDescent="0.25">
      <c r="A31" s="24">
        <v>29</v>
      </c>
      <c r="B31" s="40" t="s">
        <v>433</v>
      </c>
      <c r="C31" s="33" t="s">
        <v>25</v>
      </c>
      <c r="D31" s="34" t="s">
        <v>81</v>
      </c>
      <c r="E31" s="13" t="s">
        <v>434</v>
      </c>
      <c r="F31" s="26">
        <v>3.2</v>
      </c>
      <c r="G31" s="25">
        <v>94</v>
      </c>
      <c r="H31" s="25" t="s">
        <v>1171</v>
      </c>
      <c r="I31" s="25" t="s">
        <v>1172</v>
      </c>
      <c r="J31" s="82">
        <v>1170000</v>
      </c>
      <c r="K31" s="25"/>
      <c r="L31" s="24" t="s">
        <v>445</v>
      </c>
      <c r="M31" s="25">
        <v>7.84</v>
      </c>
      <c r="N31" s="25">
        <v>10</v>
      </c>
      <c r="O31" s="25">
        <v>10</v>
      </c>
      <c r="P31" s="25">
        <v>10</v>
      </c>
    </row>
    <row r="32" spans="1:16" ht="21" customHeight="1" x14ac:dyDescent="0.25">
      <c r="A32" s="24">
        <v>30</v>
      </c>
      <c r="B32" s="40" t="s">
        <v>462</v>
      </c>
      <c r="C32" s="33" t="s">
        <v>463</v>
      </c>
      <c r="D32" s="34" t="s">
        <v>311</v>
      </c>
      <c r="E32" s="13" t="s">
        <v>464</v>
      </c>
      <c r="F32" s="26">
        <v>3.2</v>
      </c>
      <c r="G32" s="25">
        <v>93</v>
      </c>
      <c r="H32" s="25" t="s">
        <v>1171</v>
      </c>
      <c r="I32" s="25" t="s">
        <v>1172</v>
      </c>
      <c r="J32" s="82">
        <v>1170000</v>
      </c>
      <c r="K32" s="25"/>
      <c r="L32" s="24" t="s">
        <v>471</v>
      </c>
      <c r="M32" s="25">
        <v>7.83</v>
      </c>
      <c r="N32" s="25">
        <v>10</v>
      </c>
      <c r="O32" s="25">
        <v>10</v>
      </c>
      <c r="P32" s="25">
        <v>10</v>
      </c>
    </row>
    <row r="33" spans="1:16" ht="21" customHeight="1" x14ac:dyDescent="0.25">
      <c r="A33" s="24">
        <v>31</v>
      </c>
      <c r="B33" s="40" t="s">
        <v>456</v>
      </c>
      <c r="C33" s="33" t="s">
        <v>457</v>
      </c>
      <c r="D33" s="34" t="s">
        <v>318</v>
      </c>
      <c r="E33" s="13" t="s">
        <v>458</v>
      </c>
      <c r="F33" s="26">
        <v>3.2</v>
      </c>
      <c r="G33" s="25">
        <v>92</v>
      </c>
      <c r="H33" s="25" t="s">
        <v>1171</v>
      </c>
      <c r="I33" s="25" t="s">
        <v>1172</v>
      </c>
      <c r="J33" s="82">
        <v>1170000</v>
      </c>
      <c r="K33" s="25"/>
      <c r="L33" s="24" t="s">
        <v>471</v>
      </c>
      <c r="M33" s="25">
        <v>7.56</v>
      </c>
      <c r="N33" s="25">
        <v>11</v>
      </c>
      <c r="O33" s="25">
        <v>10</v>
      </c>
      <c r="P33" s="25">
        <v>10</v>
      </c>
    </row>
    <row r="34" spans="1:16" ht="21" customHeight="1" x14ac:dyDescent="0.25">
      <c r="A34" s="24">
        <v>32</v>
      </c>
      <c r="B34" s="40" t="s">
        <v>436</v>
      </c>
      <c r="C34" s="33" t="s">
        <v>189</v>
      </c>
      <c r="D34" s="34" t="s">
        <v>437</v>
      </c>
      <c r="E34" s="13" t="s">
        <v>438</v>
      </c>
      <c r="F34" s="26">
        <v>3.2</v>
      </c>
      <c r="G34" s="25">
        <v>92</v>
      </c>
      <c r="H34" s="25" t="s">
        <v>1171</v>
      </c>
      <c r="I34" s="25" t="s">
        <v>1172</v>
      </c>
      <c r="J34" s="82">
        <v>1170000</v>
      </c>
      <c r="K34" s="25"/>
      <c r="L34" s="24" t="s">
        <v>445</v>
      </c>
      <c r="M34" s="25">
        <v>7.67</v>
      </c>
      <c r="N34" s="25">
        <v>10</v>
      </c>
      <c r="O34" s="25">
        <v>10</v>
      </c>
      <c r="P34" s="25">
        <v>10</v>
      </c>
    </row>
    <row r="35" spans="1:16" ht="21" customHeight="1" x14ac:dyDescent="0.25">
      <c r="A35" s="24">
        <v>33</v>
      </c>
      <c r="B35" s="40" t="s">
        <v>439</v>
      </c>
      <c r="C35" s="33" t="s">
        <v>25</v>
      </c>
      <c r="D35" s="34" t="s">
        <v>277</v>
      </c>
      <c r="E35" s="13" t="s">
        <v>440</v>
      </c>
      <c r="F35" s="26">
        <v>3.2</v>
      </c>
      <c r="G35" s="25">
        <v>92</v>
      </c>
      <c r="H35" s="25" t="s">
        <v>1171</v>
      </c>
      <c r="I35" s="25" t="s">
        <v>1172</v>
      </c>
      <c r="J35" s="82">
        <v>1170000</v>
      </c>
      <c r="K35" s="25"/>
      <c r="L35" s="24" t="s">
        <v>445</v>
      </c>
      <c r="M35" s="25">
        <v>7.91</v>
      </c>
      <c r="N35" s="25">
        <v>10</v>
      </c>
      <c r="O35" s="25">
        <v>10</v>
      </c>
      <c r="P35" s="25">
        <v>10</v>
      </c>
    </row>
    <row r="36" spans="1:16" ht="21" customHeight="1" x14ac:dyDescent="0.25">
      <c r="A36" s="87">
        <v>34</v>
      </c>
      <c r="B36" s="90" t="s">
        <v>459</v>
      </c>
      <c r="C36" s="91" t="s">
        <v>460</v>
      </c>
      <c r="D36" s="92" t="s">
        <v>461</v>
      </c>
      <c r="E36" s="360" t="s">
        <v>396</v>
      </c>
      <c r="F36" s="361">
        <v>3.2</v>
      </c>
      <c r="G36" s="94">
        <v>91</v>
      </c>
      <c r="H36" s="94" t="s">
        <v>1171</v>
      </c>
      <c r="I36" s="94" t="s">
        <v>1172</v>
      </c>
      <c r="J36" s="95">
        <v>1170000</v>
      </c>
      <c r="K36" s="94"/>
      <c r="L36" s="87" t="s">
        <v>471</v>
      </c>
      <c r="M36" s="94">
        <v>7.45</v>
      </c>
      <c r="N36" s="94">
        <v>10</v>
      </c>
      <c r="O36" s="94">
        <v>10</v>
      </c>
      <c r="P36" s="94">
        <v>10</v>
      </c>
    </row>
    <row r="37" spans="1:16" ht="30.75" customHeight="1" x14ac:dyDescent="0.25">
      <c r="A37" s="338"/>
      <c r="B37" s="362"/>
      <c r="C37" s="363"/>
      <c r="D37" s="364"/>
      <c r="E37" s="365"/>
      <c r="F37" s="366"/>
      <c r="G37" s="367"/>
      <c r="H37" s="367"/>
      <c r="I37" s="367"/>
      <c r="J37" s="368">
        <f>SUM(J3:J36)</f>
        <v>39780000</v>
      </c>
      <c r="K37" s="367"/>
      <c r="L37" s="338"/>
      <c r="M37" s="367"/>
      <c r="N37" s="367"/>
      <c r="O37" s="367"/>
      <c r="P37" s="367"/>
    </row>
  </sheetData>
  <pageMargins left="0.28000000000000003" right="0.2" top="0.2" bottom="0.3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6"/>
  <sheetViews>
    <sheetView topLeftCell="A56" workbookViewId="0">
      <selection activeCell="I53" sqref="I53"/>
    </sheetView>
  </sheetViews>
  <sheetFormatPr defaultRowHeight="15.75" x14ac:dyDescent="0.25"/>
  <cols>
    <col min="1" max="1" width="5.5703125" style="4" customWidth="1"/>
    <col min="2" max="2" width="17.5703125" style="37" customWidth="1"/>
    <col min="3" max="3" width="18" style="7" customWidth="1"/>
    <col min="4" max="4" width="9.140625" style="7"/>
    <col min="5" max="5" width="11.7109375" style="7" customWidth="1"/>
    <col min="6" max="6" width="6.5703125" style="4" customWidth="1"/>
    <col min="7" max="7" width="6.42578125" style="4" customWidth="1"/>
    <col min="8" max="9" width="8.5703125" style="4" customWidth="1"/>
    <col min="10" max="10" width="16.140625" style="4" customWidth="1"/>
    <col min="11" max="11" width="8.5703125" style="4" customWidth="1"/>
    <col min="12" max="12" width="7.85546875" style="4" customWidth="1"/>
    <col min="13" max="13" width="7.42578125" style="4" customWidth="1"/>
    <col min="14" max="14" width="9.140625" style="7"/>
    <col min="15" max="17" width="5.140625" style="7" customWidth="1"/>
    <col min="18" max="16384" width="9.140625" style="7"/>
  </cols>
  <sheetData>
    <row r="1" spans="1:17" s="20" customFormat="1" ht="45" customHeight="1" x14ac:dyDescent="0.25">
      <c r="A1" s="16" t="s">
        <v>1155</v>
      </c>
      <c r="B1" s="43" t="s">
        <v>1156</v>
      </c>
      <c r="C1" s="17" t="s">
        <v>1157</v>
      </c>
      <c r="D1" s="18" t="s">
        <v>1158</v>
      </c>
      <c r="E1" s="43" t="s">
        <v>1159</v>
      </c>
      <c r="F1" s="19" t="s">
        <v>1161</v>
      </c>
      <c r="G1" s="16" t="s">
        <v>1163</v>
      </c>
      <c r="H1" s="19" t="s">
        <v>1167</v>
      </c>
      <c r="I1" s="19" t="s">
        <v>1168</v>
      </c>
      <c r="J1" s="19" t="s">
        <v>1169</v>
      </c>
      <c r="K1" s="19" t="s">
        <v>1170</v>
      </c>
      <c r="L1" s="16" t="s">
        <v>1162</v>
      </c>
      <c r="M1" s="19" t="s">
        <v>1160</v>
      </c>
      <c r="N1" s="16" t="s">
        <v>1164</v>
      </c>
      <c r="O1" s="19" t="s">
        <v>1165</v>
      </c>
      <c r="P1" s="19" t="s">
        <v>1166</v>
      </c>
      <c r="Q1" s="19" t="s">
        <v>1166</v>
      </c>
    </row>
    <row r="2" spans="1:17" x14ac:dyDescent="0.25">
      <c r="A2" s="21">
        <v>1</v>
      </c>
      <c r="B2" s="39" t="s">
        <v>505</v>
      </c>
      <c r="C2" s="31" t="s">
        <v>369</v>
      </c>
      <c r="D2" s="32" t="s">
        <v>506</v>
      </c>
      <c r="E2" s="52" t="s">
        <v>507</v>
      </c>
      <c r="F2" s="23">
        <v>4</v>
      </c>
      <c r="G2" s="22">
        <v>96</v>
      </c>
      <c r="H2" s="25" t="s">
        <v>1171</v>
      </c>
      <c r="I2" s="25" t="s">
        <v>1171</v>
      </c>
      <c r="J2" s="81">
        <v>1280000</v>
      </c>
      <c r="K2" s="22"/>
      <c r="L2" s="21" t="s">
        <v>536</v>
      </c>
      <c r="M2" s="22">
        <v>8.89</v>
      </c>
      <c r="N2" s="53"/>
      <c r="O2" s="52">
        <v>16</v>
      </c>
      <c r="P2" s="52">
        <v>16</v>
      </c>
      <c r="Q2" s="54">
        <v>16</v>
      </c>
    </row>
    <row r="3" spans="1:17" x14ac:dyDescent="0.25">
      <c r="A3" s="24">
        <v>2</v>
      </c>
      <c r="B3" s="40" t="s">
        <v>605</v>
      </c>
      <c r="C3" s="33" t="s">
        <v>606</v>
      </c>
      <c r="D3" s="34" t="s">
        <v>36</v>
      </c>
      <c r="E3" s="55" t="s">
        <v>392</v>
      </c>
      <c r="F3" s="25">
        <v>3.89</v>
      </c>
      <c r="G3" s="25">
        <v>94</v>
      </c>
      <c r="H3" s="25" t="s">
        <v>1171</v>
      </c>
      <c r="I3" s="25" t="s">
        <v>1171</v>
      </c>
      <c r="J3" s="82">
        <v>1280000</v>
      </c>
      <c r="K3" s="25"/>
      <c r="L3" s="24" t="s">
        <v>616</v>
      </c>
      <c r="M3" s="25">
        <v>8.82</v>
      </c>
      <c r="N3" s="56"/>
      <c r="O3" s="55">
        <v>18</v>
      </c>
      <c r="P3" s="55">
        <v>18</v>
      </c>
      <c r="Q3" s="57">
        <v>18</v>
      </c>
    </row>
    <row r="4" spans="1:17" x14ac:dyDescent="0.25">
      <c r="A4" s="24">
        <v>3</v>
      </c>
      <c r="B4" s="40" t="s">
        <v>541</v>
      </c>
      <c r="C4" s="33" t="s">
        <v>542</v>
      </c>
      <c r="D4" s="34" t="s">
        <v>141</v>
      </c>
      <c r="E4" s="55" t="s">
        <v>543</v>
      </c>
      <c r="F4" s="25">
        <v>3.88</v>
      </c>
      <c r="G4" s="25">
        <v>92</v>
      </c>
      <c r="H4" s="25" t="s">
        <v>1171</v>
      </c>
      <c r="I4" s="25" t="s">
        <v>1171</v>
      </c>
      <c r="J4" s="82">
        <v>1280000</v>
      </c>
      <c r="K4" s="25"/>
      <c r="L4" s="24" t="s">
        <v>566</v>
      </c>
      <c r="M4" s="25">
        <v>8.89</v>
      </c>
      <c r="N4" s="56"/>
      <c r="O4" s="55">
        <v>17</v>
      </c>
      <c r="P4" s="55">
        <v>16</v>
      </c>
      <c r="Q4" s="57">
        <v>16</v>
      </c>
    </row>
    <row r="5" spans="1:17" x14ac:dyDescent="0.25">
      <c r="A5" s="24">
        <v>4</v>
      </c>
      <c r="B5" s="40" t="s">
        <v>537</v>
      </c>
      <c r="C5" s="33" t="s">
        <v>538</v>
      </c>
      <c r="D5" s="34" t="s">
        <v>88</v>
      </c>
      <c r="E5" s="55" t="s">
        <v>539</v>
      </c>
      <c r="F5" s="25">
        <v>3.88</v>
      </c>
      <c r="G5" s="25">
        <v>95</v>
      </c>
      <c r="H5" s="25" t="s">
        <v>1171</v>
      </c>
      <c r="I5" s="25" t="s">
        <v>1171</v>
      </c>
      <c r="J5" s="82">
        <v>1280000</v>
      </c>
      <c r="K5" s="25"/>
      <c r="L5" s="24" t="s">
        <v>566</v>
      </c>
      <c r="M5" s="25">
        <v>8.86</v>
      </c>
      <c r="N5" s="56"/>
      <c r="O5" s="55">
        <v>16</v>
      </c>
      <c r="P5" s="55">
        <v>16</v>
      </c>
      <c r="Q5" s="57">
        <v>16</v>
      </c>
    </row>
    <row r="6" spans="1:17" x14ac:dyDescent="0.25">
      <c r="A6" s="24">
        <v>5</v>
      </c>
      <c r="B6" s="40" t="s">
        <v>540</v>
      </c>
      <c r="C6" s="33" t="s">
        <v>9</v>
      </c>
      <c r="D6" s="34" t="s">
        <v>2</v>
      </c>
      <c r="E6" s="55" t="s">
        <v>530</v>
      </c>
      <c r="F6" s="25">
        <v>3.88</v>
      </c>
      <c r="G6" s="25">
        <v>95</v>
      </c>
      <c r="H6" s="25" t="s">
        <v>1171</v>
      </c>
      <c r="I6" s="25" t="s">
        <v>1171</v>
      </c>
      <c r="J6" s="82">
        <v>1280000</v>
      </c>
      <c r="K6" s="25"/>
      <c r="L6" s="24" t="s">
        <v>566</v>
      </c>
      <c r="M6" s="25">
        <v>8.68</v>
      </c>
      <c r="N6" s="56"/>
      <c r="O6" s="55">
        <v>16</v>
      </c>
      <c r="P6" s="55">
        <v>16</v>
      </c>
      <c r="Q6" s="57">
        <v>16</v>
      </c>
    </row>
    <row r="7" spans="1:17" x14ac:dyDescent="0.25">
      <c r="A7" s="24">
        <v>6</v>
      </c>
      <c r="B7" s="40" t="s">
        <v>544</v>
      </c>
      <c r="C7" s="33" t="s">
        <v>1</v>
      </c>
      <c r="D7" s="34" t="s">
        <v>141</v>
      </c>
      <c r="E7" s="55" t="s">
        <v>545</v>
      </c>
      <c r="F7" s="25">
        <v>3.88</v>
      </c>
      <c r="G7" s="25">
        <v>92</v>
      </c>
      <c r="H7" s="25" t="s">
        <v>1171</v>
      </c>
      <c r="I7" s="25" t="s">
        <v>1171</v>
      </c>
      <c r="J7" s="82">
        <v>1280000</v>
      </c>
      <c r="K7" s="25"/>
      <c r="L7" s="24" t="s">
        <v>566</v>
      </c>
      <c r="M7" s="25">
        <v>8.7799999999999994</v>
      </c>
      <c r="N7" s="56"/>
      <c r="O7" s="55">
        <v>16</v>
      </c>
      <c r="P7" s="55">
        <v>16</v>
      </c>
      <c r="Q7" s="57">
        <v>16</v>
      </c>
    </row>
    <row r="8" spans="1:17" x14ac:dyDescent="0.25">
      <c r="A8" s="24">
        <v>7</v>
      </c>
      <c r="B8" s="40" t="s">
        <v>567</v>
      </c>
      <c r="C8" s="33" t="s">
        <v>189</v>
      </c>
      <c r="D8" s="34" t="s">
        <v>470</v>
      </c>
      <c r="E8" s="55" t="s">
        <v>568</v>
      </c>
      <c r="F8" s="25">
        <v>3.88</v>
      </c>
      <c r="G8" s="25">
        <v>90</v>
      </c>
      <c r="H8" s="25" t="s">
        <v>1171</v>
      </c>
      <c r="I8" s="25" t="s">
        <v>1171</v>
      </c>
      <c r="J8" s="82">
        <v>1280000</v>
      </c>
      <c r="K8" s="25"/>
      <c r="L8" s="24" t="s">
        <v>574</v>
      </c>
      <c r="M8" s="25">
        <v>8.66</v>
      </c>
      <c r="N8" s="56"/>
      <c r="O8" s="55">
        <v>16</v>
      </c>
      <c r="P8" s="55">
        <v>16</v>
      </c>
      <c r="Q8" s="57">
        <v>16</v>
      </c>
    </row>
    <row r="9" spans="1:17" x14ac:dyDescent="0.25">
      <c r="A9" s="24">
        <v>8</v>
      </c>
      <c r="B9" s="40" t="s">
        <v>575</v>
      </c>
      <c r="C9" s="33" t="s">
        <v>9</v>
      </c>
      <c r="D9" s="34" t="s">
        <v>576</v>
      </c>
      <c r="E9" s="55" t="s">
        <v>523</v>
      </c>
      <c r="F9" s="25">
        <v>3.88</v>
      </c>
      <c r="G9" s="25">
        <v>90</v>
      </c>
      <c r="H9" s="25" t="s">
        <v>1171</v>
      </c>
      <c r="I9" s="25" t="s">
        <v>1171</v>
      </c>
      <c r="J9" s="82">
        <v>1280000</v>
      </c>
      <c r="K9" s="25"/>
      <c r="L9" s="24" t="s">
        <v>588</v>
      </c>
      <c r="M9" s="25">
        <v>8.7899999999999991</v>
      </c>
      <c r="N9" s="56"/>
      <c r="O9" s="55">
        <v>16</v>
      </c>
      <c r="P9" s="55">
        <v>16</v>
      </c>
      <c r="Q9" s="57">
        <v>16</v>
      </c>
    </row>
    <row r="10" spans="1:17" x14ac:dyDescent="0.25">
      <c r="A10" s="24">
        <v>9</v>
      </c>
      <c r="B10" s="40" t="s">
        <v>594</v>
      </c>
      <c r="C10" s="33" t="s">
        <v>111</v>
      </c>
      <c r="D10" s="34" t="s">
        <v>112</v>
      </c>
      <c r="E10" s="55" t="s">
        <v>595</v>
      </c>
      <c r="F10" s="25">
        <v>3.88</v>
      </c>
      <c r="G10" s="25">
        <v>94</v>
      </c>
      <c r="H10" s="25" t="s">
        <v>1171</v>
      </c>
      <c r="I10" s="25" t="s">
        <v>1171</v>
      </c>
      <c r="J10" s="82">
        <v>1280000</v>
      </c>
      <c r="K10" s="25"/>
      <c r="L10" s="24" t="s">
        <v>604</v>
      </c>
      <c r="M10" s="25">
        <v>8.86</v>
      </c>
      <c r="N10" s="56"/>
      <c r="O10" s="55">
        <v>16</v>
      </c>
      <c r="P10" s="55">
        <v>16</v>
      </c>
      <c r="Q10" s="57">
        <v>16</v>
      </c>
    </row>
    <row r="11" spans="1:17" x14ac:dyDescent="0.25">
      <c r="A11" s="24">
        <v>10</v>
      </c>
      <c r="B11" s="40" t="s">
        <v>607</v>
      </c>
      <c r="C11" s="33" t="s">
        <v>608</v>
      </c>
      <c r="D11" s="34" t="s">
        <v>162</v>
      </c>
      <c r="E11" s="55" t="s">
        <v>609</v>
      </c>
      <c r="F11" s="25">
        <v>3.88</v>
      </c>
      <c r="G11" s="25">
        <v>94</v>
      </c>
      <c r="H11" s="25" t="s">
        <v>1171</v>
      </c>
      <c r="I11" s="25" t="s">
        <v>1171</v>
      </c>
      <c r="J11" s="82">
        <v>1280000</v>
      </c>
      <c r="K11" s="25"/>
      <c r="L11" s="24" t="s">
        <v>616</v>
      </c>
      <c r="M11" s="25">
        <v>8.75</v>
      </c>
      <c r="N11" s="56"/>
      <c r="O11" s="55">
        <v>16</v>
      </c>
      <c r="P11" s="55">
        <v>16</v>
      </c>
      <c r="Q11" s="57">
        <v>16</v>
      </c>
    </row>
    <row r="12" spans="1:17" x14ac:dyDescent="0.25">
      <c r="A12" s="24">
        <v>11</v>
      </c>
      <c r="B12" s="40" t="s">
        <v>617</v>
      </c>
      <c r="C12" s="33" t="s">
        <v>106</v>
      </c>
      <c r="D12" s="34" t="s">
        <v>169</v>
      </c>
      <c r="E12" s="55" t="s">
        <v>618</v>
      </c>
      <c r="F12" s="25">
        <v>3.88</v>
      </c>
      <c r="G12" s="25">
        <v>93</v>
      </c>
      <c r="H12" s="25" t="s">
        <v>1171</v>
      </c>
      <c r="I12" s="25" t="s">
        <v>1171</v>
      </c>
      <c r="J12" s="82">
        <v>1280000</v>
      </c>
      <c r="K12" s="25"/>
      <c r="L12" s="24" t="s">
        <v>631</v>
      </c>
      <c r="M12" s="25">
        <v>8.86</v>
      </c>
      <c r="N12" s="56"/>
      <c r="O12" s="55">
        <v>16</v>
      </c>
      <c r="P12" s="55">
        <v>16</v>
      </c>
      <c r="Q12" s="57">
        <v>16</v>
      </c>
    </row>
    <row r="13" spans="1:17" x14ac:dyDescent="0.25">
      <c r="A13" s="24">
        <v>12</v>
      </c>
      <c r="B13" s="40" t="s">
        <v>619</v>
      </c>
      <c r="C13" s="33" t="s">
        <v>525</v>
      </c>
      <c r="D13" s="34" t="s">
        <v>210</v>
      </c>
      <c r="E13" s="55" t="s">
        <v>620</v>
      </c>
      <c r="F13" s="25">
        <v>3.88</v>
      </c>
      <c r="G13" s="25">
        <v>92</v>
      </c>
      <c r="H13" s="25" t="s">
        <v>1171</v>
      </c>
      <c r="I13" s="25" t="s">
        <v>1171</v>
      </c>
      <c r="J13" s="82">
        <v>1280000</v>
      </c>
      <c r="K13" s="25"/>
      <c r="L13" s="24" t="s">
        <v>631</v>
      </c>
      <c r="M13" s="25">
        <v>8.7899999999999991</v>
      </c>
      <c r="N13" s="56"/>
      <c r="O13" s="55">
        <v>16</v>
      </c>
      <c r="P13" s="55">
        <v>16</v>
      </c>
      <c r="Q13" s="57">
        <v>16</v>
      </c>
    </row>
    <row r="14" spans="1:17" x14ac:dyDescent="0.25">
      <c r="A14" s="24">
        <v>13</v>
      </c>
      <c r="B14" s="40" t="s">
        <v>487</v>
      </c>
      <c r="C14" s="33" t="s">
        <v>488</v>
      </c>
      <c r="D14" s="34" t="s">
        <v>293</v>
      </c>
      <c r="E14" s="55" t="s">
        <v>192</v>
      </c>
      <c r="F14" s="25">
        <v>3.78</v>
      </c>
      <c r="G14" s="25">
        <v>95</v>
      </c>
      <c r="H14" s="25" t="s">
        <v>1171</v>
      </c>
      <c r="I14" s="25" t="s">
        <v>1171</v>
      </c>
      <c r="J14" s="82">
        <v>1280000</v>
      </c>
      <c r="K14" s="25"/>
      <c r="L14" s="24" t="s">
        <v>504</v>
      </c>
      <c r="M14" s="25">
        <v>8.5399999999999991</v>
      </c>
      <c r="N14" s="56"/>
      <c r="O14" s="55">
        <v>18</v>
      </c>
      <c r="P14" s="55">
        <v>18</v>
      </c>
      <c r="Q14" s="57">
        <v>18</v>
      </c>
    </row>
    <row r="15" spans="1:17" x14ac:dyDescent="0.25">
      <c r="A15" s="24">
        <v>14</v>
      </c>
      <c r="B15" s="40" t="s">
        <v>508</v>
      </c>
      <c r="C15" s="33" t="s">
        <v>509</v>
      </c>
      <c r="D15" s="34" t="s">
        <v>110</v>
      </c>
      <c r="E15" s="55" t="s">
        <v>193</v>
      </c>
      <c r="F15" s="25">
        <v>3.78</v>
      </c>
      <c r="G15" s="25">
        <v>92</v>
      </c>
      <c r="H15" s="25" t="s">
        <v>1171</v>
      </c>
      <c r="I15" s="25" t="s">
        <v>1171</v>
      </c>
      <c r="J15" s="82">
        <v>1280000</v>
      </c>
      <c r="K15" s="25"/>
      <c r="L15" s="24" t="s">
        <v>536</v>
      </c>
      <c r="M15" s="25">
        <v>8.8800000000000008</v>
      </c>
      <c r="N15" s="56"/>
      <c r="O15" s="55">
        <v>18</v>
      </c>
      <c r="P15" s="55">
        <v>18</v>
      </c>
      <c r="Q15" s="57">
        <v>18</v>
      </c>
    </row>
    <row r="16" spans="1:17" x14ac:dyDescent="0.25">
      <c r="A16" s="24">
        <v>15</v>
      </c>
      <c r="B16" s="40" t="s">
        <v>596</v>
      </c>
      <c r="C16" s="33" t="s">
        <v>597</v>
      </c>
      <c r="D16" s="34" t="s">
        <v>39</v>
      </c>
      <c r="E16" s="55" t="s">
        <v>598</v>
      </c>
      <c r="F16" s="25">
        <v>3.78</v>
      </c>
      <c r="G16" s="25">
        <v>93</v>
      </c>
      <c r="H16" s="25" t="s">
        <v>1171</v>
      </c>
      <c r="I16" s="25" t="s">
        <v>1171</v>
      </c>
      <c r="J16" s="82">
        <v>1280000</v>
      </c>
      <c r="K16" s="25"/>
      <c r="L16" s="24" t="s">
        <v>604</v>
      </c>
      <c r="M16" s="25">
        <v>8.76</v>
      </c>
      <c r="N16" s="56"/>
      <c r="O16" s="55">
        <v>18</v>
      </c>
      <c r="P16" s="55">
        <v>18</v>
      </c>
      <c r="Q16" s="57">
        <v>18</v>
      </c>
    </row>
    <row r="17" spans="1:17" x14ac:dyDescent="0.25">
      <c r="A17" s="24">
        <v>16</v>
      </c>
      <c r="B17" s="40" t="s">
        <v>610</v>
      </c>
      <c r="C17" s="33" t="s">
        <v>611</v>
      </c>
      <c r="D17" s="34" t="s">
        <v>22</v>
      </c>
      <c r="E17" s="55" t="s">
        <v>612</v>
      </c>
      <c r="F17" s="25">
        <v>3.78</v>
      </c>
      <c r="G17" s="25">
        <v>93</v>
      </c>
      <c r="H17" s="25" t="s">
        <v>1171</v>
      </c>
      <c r="I17" s="25" t="s">
        <v>1171</v>
      </c>
      <c r="J17" s="82">
        <v>1280000</v>
      </c>
      <c r="K17" s="25"/>
      <c r="L17" s="24" t="s">
        <v>616</v>
      </c>
      <c r="M17" s="25">
        <v>8.77</v>
      </c>
      <c r="N17" s="56"/>
      <c r="O17" s="55">
        <v>18</v>
      </c>
      <c r="P17" s="55">
        <v>18</v>
      </c>
      <c r="Q17" s="57">
        <v>18</v>
      </c>
    </row>
    <row r="18" spans="1:17" x14ac:dyDescent="0.25">
      <c r="A18" s="24">
        <v>17</v>
      </c>
      <c r="B18" s="40" t="s">
        <v>621</v>
      </c>
      <c r="C18" s="33" t="s">
        <v>622</v>
      </c>
      <c r="D18" s="34" t="s">
        <v>60</v>
      </c>
      <c r="E18" s="55" t="s">
        <v>623</v>
      </c>
      <c r="F18" s="25">
        <v>3.75</v>
      </c>
      <c r="G18" s="25">
        <v>98</v>
      </c>
      <c r="H18" s="25" t="s">
        <v>1171</v>
      </c>
      <c r="I18" s="25" t="s">
        <v>1171</v>
      </c>
      <c r="J18" s="82">
        <v>1280000</v>
      </c>
      <c r="K18" s="25"/>
      <c r="L18" s="24" t="s">
        <v>631</v>
      </c>
      <c r="M18" s="25">
        <v>8.64</v>
      </c>
      <c r="N18" s="56"/>
      <c r="O18" s="55">
        <v>16</v>
      </c>
      <c r="P18" s="55">
        <v>16</v>
      </c>
      <c r="Q18" s="57">
        <v>16</v>
      </c>
    </row>
    <row r="19" spans="1:17" x14ac:dyDescent="0.25">
      <c r="A19" s="24">
        <v>18</v>
      </c>
      <c r="B19" s="40" t="s">
        <v>510</v>
      </c>
      <c r="C19" s="33" t="s">
        <v>96</v>
      </c>
      <c r="D19" s="34" t="s">
        <v>209</v>
      </c>
      <c r="E19" s="55" t="s">
        <v>511</v>
      </c>
      <c r="F19" s="25">
        <v>3.75</v>
      </c>
      <c r="G19" s="25">
        <v>96</v>
      </c>
      <c r="H19" s="25" t="s">
        <v>1171</v>
      </c>
      <c r="I19" s="25" t="s">
        <v>1171</v>
      </c>
      <c r="J19" s="82">
        <v>1280000</v>
      </c>
      <c r="K19" s="25"/>
      <c r="L19" s="24" t="s">
        <v>536</v>
      </c>
      <c r="M19" s="25">
        <v>8.56</v>
      </c>
      <c r="N19" s="56"/>
      <c r="O19" s="55">
        <v>16</v>
      </c>
      <c r="P19" s="55">
        <v>16</v>
      </c>
      <c r="Q19" s="57">
        <v>16</v>
      </c>
    </row>
    <row r="20" spans="1:17" x14ac:dyDescent="0.25">
      <c r="A20" s="24">
        <v>19</v>
      </c>
      <c r="B20" s="40" t="s">
        <v>552</v>
      </c>
      <c r="C20" s="33" t="s">
        <v>96</v>
      </c>
      <c r="D20" s="34" t="s">
        <v>553</v>
      </c>
      <c r="E20" s="55" t="s">
        <v>554</v>
      </c>
      <c r="F20" s="25">
        <v>3.75</v>
      </c>
      <c r="G20" s="25">
        <v>95</v>
      </c>
      <c r="H20" s="25" t="s">
        <v>1171</v>
      </c>
      <c r="I20" s="25" t="s">
        <v>1171</v>
      </c>
      <c r="J20" s="82">
        <v>1280000</v>
      </c>
      <c r="K20" s="25"/>
      <c r="L20" s="24" t="s">
        <v>566</v>
      </c>
      <c r="M20" s="25">
        <v>8.5399999999999991</v>
      </c>
      <c r="N20" s="56"/>
      <c r="O20" s="55">
        <v>16</v>
      </c>
      <c r="P20" s="55">
        <v>16</v>
      </c>
      <c r="Q20" s="57">
        <v>16</v>
      </c>
    </row>
    <row r="21" spans="1:17" x14ac:dyDescent="0.25">
      <c r="A21" s="24">
        <v>20</v>
      </c>
      <c r="B21" s="40" t="s">
        <v>555</v>
      </c>
      <c r="C21" s="33" t="s">
        <v>369</v>
      </c>
      <c r="D21" s="34" t="s">
        <v>260</v>
      </c>
      <c r="E21" s="55" t="s">
        <v>556</v>
      </c>
      <c r="F21" s="25">
        <v>3.75</v>
      </c>
      <c r="G21" s="25">
        <v>95</v>
      </c>
      <c r="H21" s="25" t="s">
        <v>1171</v>
      </c>
      <c r="I21" s="25" t="s">
        <v>1171</v>
      </c>
      <c r="J21" s="82">
        <v>1280000</v>
      </c>
      <c r="K21" s="25"/>
      <c r="L21" s="24" t="s">
        <v>566</v>
      </c>
      <c r="M21" s="25">
        <v>8.75</v>
      </c>
      <c r="N21" s="56"/>
      <c r="O21" s="55">
        <v>16</v>
      </c>
      <c r="P21" s="55">
        <v>16</v>
      </c>
      <c r="Q21" s="57">
        <v>16</v>
      </c>
    </row>
    <row r="22" spans="1:17" x14ac:dyDescent="0.25">
      <c r="A22" s="24">
        <v>21</v>
      </c>
      <c r="B22" s="40" t="s">
        <v>546</v>
      </c>
      <c r="C22" s="33" t="s">
        <v>399</v>
      </c>
      <c r="D22" s="34" t="s">
        <v>262</v>
      </c>
      <c r="E22" s="55" t="s">
        <v>498</v>
      </c>
      <c r="F22" s="25">
        <v>3.75</v>
      </c>
      <c r="G22" s="25">
        <v>94</v>
      </c>
      <c r="H22" s="25" t="s">
        <v>1171</v>
      </c>
      <c r="I22" s="25" t="s">
        <v>1171</v>
      </c>
      <c r="J22" s="82">
        <v>1280000</v>
      </c>
      <c r="K22" s="25"/>
      <c r="L22" s="24" t="s">
        <v>566</v>
      </c>
      <c r="M22" s="25">
        <v>8.51</v>
      </c>
      <c r="N22" s="56"/>
      <c r="O22" s="55">
        <v>16</v>
      </c>
      <c r="P22" s="55">
        <v>16</v>
      </c>
      <c r="Q22" s="57">
        <v>16</v>
      </c>
    </row>
    <row r="23" spans="1:17" x14ac:dyDescent="0.25">
      <c r="A23" s="24">
        <v>22</v>
      </c>
      <c r="B23" s="40" t="s">
        <v>547</v>
      </c>
      <c r="C23" s="33" t="s">
        <v>189</v>
      </c>
      <c r="D23" s="34" t="s">
        <v>83</v>
      </c>
      <c r="E23" s="55" t="s">
        <v>548</v>
      </c>
      <c r="F23" s="25">
        <v>3.75</v>
      </c>
      <c r="G23" s="25">
        <v>94</v>
      </c>
      <c r="H23" s="25" t="s">
        <v>1171</v>
      </c>
      <c r="I23" s="25" t="s">
        <v>1171</v>
      </c>
      <c r="J23" s="82">
        <v>1280000</v>
      </c>
      <c r="K23" s="25"/>
      <c r="L23" s="24" t="s">
        <v>566</v>
      </c>
      <c r="M23" s="25">
        <v>8.7100000000000009</v>
      </c>
      <c r="N23" s="56"/>
      <c r="O23" s="55">
        <v>16</v>
      </c>
      <c r="P23" s="55">
        <v>16</v>
      </c>
      <c r="Q23" s="57">
        <v>16</v>
      </c>
    </row>
    <row r="24" spans="1:17" x14ac:dyDescent="0.25">
      <c r="A24" s="24">
        <v>23</v>
      </c>
      <c r="B24" s="40" t="s">
        <v>557</v>
      </c>
      <c r="C24" s="33" t="s">
        <v>558</v>
      </c>
      <c r="D24" s="34" t="s">
        <v>67</v>
      </c>
      <c r="E24" s="55" t="s">
        <v>559</v>
      </c>
      <c r="F24" s="25">
        <v>3.75</v>
      </c>
      <c r="G24" s="25">
        <v>94</v>
      </c>
      <c r="H24" s="25" t="s">
        <v>1171</v>
      </c>
      <c r="I24" s="25" t="s">
        <v>1171</v>
      </c>
      <c r="J24" s="82">
        <v>1280000</v>
      </c>
      <c r="K24" s="25"/>
      <c r="L24" s="24" t="s">
        <v>566</v>
      </c>
      <c r="M24" s="25">
        <v>8.58</v>
      </c>
      <c r="N24" s="56"/>
      <c r="O24" s="55">
        <v>16</v>
      </c>
      <c r="P24" s="55">
        <v>16</v>
      </c>
      <c r="Q24" s="57">
        <v>16</v>
      </c>
    </row>
    <row r="25" spans="1:17" x14ac:dyDescent="0.25">
      <c r="A25" s="24">
        <v>24</v>
      </c>
      <c r="B25" s="40" t="s">
        <v>601</v>
      </c>
      <c r="C25" s="33" t="s">
        <v>602</v>
      </c>
      <c r="D25" s="34" t="s">
        <v>6</v>
      </c>
      <c r="E25" s="55" t="s">
        <v>585</v>
      </c>
      <c r="F25" s="25">
        <v>3.75</v>
      </c>
      <c r="G25" s="25">
        <v>93</v>
      </c>
      <c r="H25" s="25" t="s">
        <v>1171</v>
      </c>
      <c r="I25" s="25" t="s">
        <v>1171</v>
      </c>
      <c r="J25" s="82">
        <v>1280000</v>
      </c>
      <c r="K25" s="25"/>
      <c r="L25" s="24" t="s">
        <v>604</v>
      </c>
      <c r="M25" s="25">
        <v>8.75</v>
      </c>
      <c r="N25" s="56"/>
      <c r="O25" s="55">
        <v>17</v>
      </c>
      <c r="P25" s="55">
        <v>16</v>
      </c>
      <c r="Q25" s="57">
        <v>16</v>
      </c>
    </row>
    <row r="26" spans="1:17" x14ac:dyDescent="0.25">
      <c r="A26" s="24">
        <v>25</v>
      </c>
      <c r="B26" s="40" t="s">
        <v>599</v>
      </c>
      <c r="C26" s="33" t="s">
        <v>96</v>
      </c>
      <c r="D26" s="34" t="s">
        <v>67</v>
      </c>
      <c r="E26" s="55" t="s">
        <v>600</v>
      </c>
      <c r="F26" s="25">
        <v>3.75</v>
      </c>
      <c r="G26" s="25">
        <v>93</v>
      </c>
      <c r="H26" s="25" t="s">
        <v>1171</v>
      </c>
      <c r="I26" s="25" t="s">
        <v>1171</v>
      </c>
      <c r="J26" s="82">
        <v>1280000</v>
      </c>
      <c r="K26" s="25"/>
      <c r="L26" s="24" t="s">
        <v>604</v>
      </c>
      <c r="M26" s="25">
        <v>8.44</v>
      </c>
      <c r="N26" s="56"/>
      <c r="O26" s="55">
        <v>16</v>
      </c>
      <c r="P26" s="55">
        <v>16</v>
      </c>
      <c r="Q26" s="57">
        <v>16</v>
      </c>
    </row>
    <row r="27" spans="1:17" x14ac:dyDescent="0.25">
      <c r="A27" s="24">
        <v>26</v>
      </c>
      <c r="B27" s="40" t="s">
        <v>512</v>
      </c>
      <c r="C27" s="33" t="s">
        <v>513</v>
      </c>
      <c r="D27" s="34" t="s">
        <v>334</v>
      </c>
      <c r="E27" s="55" t="s">
        <v>514</v>
      </c>
      <c r="F27" s="25">
        <v>3.75</v>
      </c>
      <c r="G27" s="25">
        <v>92</v>
      </c>
      <c r="H27" s="25" t="s">
        <v>1171</v>
      </c>
      <c r="I27" s="25" t="s">
        <v>1171</v>
      </c>
      <c r="J27" s="82">
        <v>1280000</v>
      </c>
      <c r="K27" s="25"/>
      <c r="L27" s="24" t="s">
        <v>536</v>
      </c>
      <c r="M27" s="25">
        <v>8.68</v>
      </c>
      <c r="N27" s="56"/>
      <c r="O27" s="55">
        <v>16</v>
      </c>
      <c r="P27" s="55">
        <v>16</v>
      </c>
      <c r="Q27" s="57">
        <v>16</v>
      </c>
    </row>
    <row r="28" spans="1:17" x14ac:dyDescent="0.25">
      <c r="A28" s="24">
        <v>27</v>
      </c>
      <c r="B28" s="40" t="s">
        <v>489</v>
      </c>
      <c r="C28" s="33" t="s">
        <v>490</v>
      </c>
      <c r="D28" s="34" t="s">
        <v>491</v>
      </c>
      <c r="E28" s="55" t="s">
        <v>492</v>
      </c>
      <c r="F28" s="25">
        <v>3.75</v>
      </c>
      <c r="G28" s="25">
        <v>91</v>
      </c>
      <c r="H28" s="25" t="s">
        <v>1171</v>
      </c>
      <c r="I28" s="25" t="s">
        <v>1171</v>
      </c>
      <c r="J28" s="82">
        <v>1280000</v>
      </c>
      <c r="K28" s="25"/>
      <c r="L28" s="24" t="s">
        <v>504</v>
      </c>
      <c r="M28" s="25">
        <v>8.4499999999999993</v>
      </c>
      <c r="N28" s="56"/>
      <c r="O28" s="55">
        <v>16</v>
      </c>
      <c r="P28" s="55">
        <v>16</v>
      </c>
      <c r="Q28" s="57">
        <v>16</v>
      </c>
    </row>
    <row r="29" spans="1:17" x14ac:dyDescent="0.25">
      <c r="A29" s="24">
        <v>28</v>
      </c>
      <c r="B29" s="40" t="s">
        <v>577</v>
      </c>
      <c r="C29" s="33" t="s">
        <v>578</v>
      </c>
      <c r="D29" s="34" t="s">
        <v>203</v>
      </c>
      <c r="E29" s="55" t="s">
        <v>579</v>
      </c>
      <c r="F29" s="25">
        <v>3.75</v>
      </c>
      <c r="G29" s="25">
        <v>91</v>
      </c>
      <c r="H29" s="25" t="s">
        <v>1171</v>
      </c>
      <c r="I29" s="25" t="s">
        <v>1171</v>
      </c>
      <c r="J29" s="82">
        <v>1280000</v>
      </c>
      <c r="K29" s="25"/>
      <c r="L29" s="24" t="s">
        <v>588</v>
      </c>
      <c r="M29" s="25">
        <v>8.58</v>
      </c>
      <c r="N29" s="56"/>
      <c r="O29" s="55">
        <v>16</v>
      </c>
      <c r="P29" s="55">
        <v>16</v>
      </c>
      <c r="Q29" s="57">
        <v>16</v>
      </c>
    </row>
    <row r="30" spans="1:17" x14ac:dyDescent="0.25">
      <c r="A30" s="24">
        <v>29</v>
      </c>
      <c r="B30" s="40" t="s">
        <v>549</v>
      </c>
      <c r="C30" s="33" t="s">
        <v>550</v>
      </c>
      <c r="D30" s="34" t="s">
        <v>145</v>
      </c>
      <c r="E30" s="55" t="s">
        <v>551</v>
      </c>
      <c r="F30" s="25">
        <v>3.75</v>
      </c>
      <c r="G30" s="25">
        <v>90</v>
      </c>
      <c r="H30" s="25" t="s">
        <v>1171</v>
      </c>
      <c r="I30" s="25" t="s">
        <v>1171</v>
      </c>
      <c r="J30" s="82">
        <v>1280000</v>
      </c>
      <c r="K30" s="25"/>
      <c r="L30" s="24" t="s">
        <v>566</v>
      </c>
      <c r="M30" s="25">
        <v>8.65</v>
      </c>
      <c r="N30" s="56"/>
      <c r="O30" s="55">
        <v>16</v>
      </c>
      <c r="P30" s="55">
        <v>16</v>
      </c>
      <c r="Q30" s="57">
        <v>16</v>
      </c>
    </row>
    <row r="31" spans="1:17" x14ac:dyDescent="0.25">
      <c r="A31" s="24">
        <v>30</v>
      </c>
      <c r="B31" s="40" t="s">
        <v>569</v>
      </c>
      <c r="C31" s="33" t="s">
        <v>500</v>
      </c>
      <c r="D31" s="34" t="s">
        <v>531</v>
      </c>
      <c r="E31" s="55" t="s">
        <v>532</v>
      </c>
      <c r="F31" s="25">
        <v>3.75</v>
      </c>
      <c r="G31" s="25">
        <v>90</v>
      </c>
      <c r="H31" s="25" t="s">
        <v>1171</v>
      </c>
      <c r="I31" s="25" t="s">
        <v>1171</v>
      </c>
      <c r="J31" s="82">
        <v>1280000</v>
      </c>
      <c r="K31" s="25"/>
      <c r="L31" s="24" t="s">
        <v>574</v>
      </c>
      <c r="M31" s="25">
        <v>8.6300000000000008</v>
      </c>
      <c r="N31" s="56"/>
      <c r="O31" s="55">
        <v>16</v>
      </c>
      <c r="P31" s="55">
        <v>16</v>
      </c>
      <c r="Q31" s="57">
        <v>16</v>
      </c>
    </row>
    <row r="32" spans="1:17" x14ac:dyDescent="0.25">
      <c r="A32" s="24">
        <v>31</v>
      </c>
      <c r="B32" s="58" t="s">
        <v>570</v>
      </c>
      <c r="C32" s="65" t="s">
        <v>527</v>
      </c>
      <c r="D32" s="66" t="s">
        <v>145</v>
      </c>
      <c r="E32" s="59" t="s">
        <v>562</v>
      </c>
      <c r="F32" s="25">
        <v>3.75</v>
      </c>
      <c r="G32" s="25">
        <v>90</v>
      </c>
      <c r="H32" s="25" t="s">
        <v>1171</v>
      </c>
      <c r="I32" s="25" t="s">
        <v>1171</v>
      </c>
      <c r="J32" s="82">
        <v>1280000</v>
      </c>
      <c r="K32" s="25"/>
      <c r="L32" s="24" t="s">
        <v>574</v>
      </c>
      <c r="M32" s="25">
        <v>8.6999999999999993</v>
      </c>
      <c r="N32" s="56"/>
      <c r="O32" s="59">
        <v>16</v>
      </c>
      <c r="P32" s="55">
        <v>16</v>
      </c>
      <c r="Q32" s="57">
        <v>16</v>
      </c>
    </row>
    <row r="33" spans="1:17" x14ac:dyDescent="0.25">
      <c r="A33" s="24">
        <v>32</v>
      </c>
      <c r="B33" s="40" t="s">
        <v>515</v>
      </c>
      <c r="C33" s="33" t="s">
        <v>516</v>
      </c>
      <c r="D33" s="34" t="s">
        <v>22</v>
      </c>
      <c r="E33" s="55" t="s">
        <v>517</v>
      </c>
      <c r="F33" s="25">
        <v>3.67</v>
      </c>
      <c r="G33" s="25">
        <v>92</v>
      </c>
      <c r="H33" s="25" t="s">
        <v>1171</v>
      </c>
      <c r="I33" s="25" t="s">
        <v>1171</v>
      </c>
      <c r="J33" s="82">
        <v>1280000</v>
      </c>
      <c r="K33" s="25"/>
      <c r="L33" s="24" t="s">
        <v>536</v>
      </c>
      <c r="M33" s="25">
        <v>8.59</v>
      </c>
      <c r="N33" s="56"/>
      <c r="O33" s="55">
        <v>18</v>
      </c>
      <c r="P33" s="55">
        <v>18</v>
      </c>
      <c r="Q33" s="57">
        <v>18</v>
      </c>
    </row>
    <row r="34" spans="1:17" x14ac:dyDescent="0.25">
      <c r="A34" s="24">
        <v>33</v>
      </c>
      <c r="B34" s="40" t="s">
        <v>589</v>
      </c>
      <c r="C34" s="33" t="s">
        <v>509</v>
      </c>
      <c r="D34" s="34" t="s">
        <v>590</v>
      </c>
      <c r="E34" s="55" t="s">
        <v>591</v>
      </c>
      <c r="F34" s="25">
        <v>3.67</v>
      </c>
      <c r="G34" s="25">
        <v>90</v>
      </c>
      <c r="H34" s="25" t="s">
        <v>1171</v>
      </c>
      <c r="I34" s="25" t="s">
        <v>1171</v>
      </c>
      <c r="J34" s="82">
        <v>1280000</v>
      </c>
      <c r="K34" s="25"/>
      <c r="L34" s="24" t="s">
        <v>593</v>
      </c>
      <c r="M34" s="25">
        <v>8.57</v>
      </c>
      <c r="N34" s="56"/>
      <c r="O34" s="55">
        <v>18</v>
      </c>
      <c r="P34" s="55">
        <v>18</v>
      </c>
      <c r="Q34" s="57">
        <v>18</v>
      </c>
    </row>
    <row r="35" spans="1:17" x14ac:dyDescent="0.25">
      <c r="A35" s="24">
        <v>34</v>
      </c>
      <c r="B35" s="40" t="s">
        <v>524</v>
      </c>
      <c r="C35" s="33" t="s">
        <v>525</v>
      </c>
      <c r="D35" s="34" t="s">
        <v>93</v>
      </c>
      <c r="E35" s="55" t="s">
        <v>387</v>
      </c>
      <c r="F35" s="25">
        <v>3.63</v>
      </c>
      <c r="G35" s="25">
        <v>98</v>
      </c>
      <c r="H35" s="25" t="s">
        <v>1171</v>
      </c>
      <c r="I35" s="25" t="s">
        <v>1171</v>
      </c>
      <c r="J35" s="82">
        <v>1280000</v>
      </c>
      <c r="K35" s="25"/>
      <c r="L35" s="24" t="s">
        <v>536</v>
      </c>
      <c r="M35" s="25">
        <v>8.5399999999999991</v>
      </c>
      <c r="N35" s="56"/>
      <c r="O35" s="55">
        <v>16</v>
      </c>
      <c r="P35" s="55">
        <v>16</v>
      </c>
      <c r="Q35" s="57">
        <v>16</v>
      </c>
    </row>
    <row r="36" spans="1:17" x14ac:dyDescent="0.25">
      <c r="A36" s="24">
        <v>35</v>
      </c>
      <c r="B36" s="40" t="s">
        <v>526</v>
      </c>
      <c r="C36" s="33" t="s">
        <v>527</v>
      </c>
      <c r="D36" s="34" t="s">
        <v>112</v>
      </c>
      <c r="E36" s="55" t="s">
        <v>528</v>
      </c>
      <c r="F36" s="25">
        <v>3.63</v>
      </c>
      <c r="G36" s="25">
        <v>98</v>
      </c>
      <c r="H36" s="25" t="s">
        <v>1171</v>
      </c>
      <c r="I36" s="25" t="s">
        <v>1171</v>
      </c>
      <c r="J36" s="82">
        <v>1280000</v>
      </c>
      <c r="K36" s="25"/>
      <c r="L36" s="24" t="s">
        <v>536</v>
      </c>
      <c r="M36" s="25">
        <v>8.7100000000000009</v>
      </c>
      <c r="N36" s="56"/>
      <c r="O36" s="55">
        <v>16</v>
      </c>
      <c r="P36" s="55">
        <v>16</v>
      </c>
      <c r="Q36" s="57">
        <v>16</v>
      </c>
    </row>
    <row r="37" spans="1:17" x14ac:dyDescent="0.25">
      <c r="A37" s="24">
        <v>36</v>
      </c>
      <c r="B37" s="40" t="s">
        <v>624</v>
      </c>
      <c r="C37" s="33" t="s">
        <v>614</v>
      </c>
      <c r="D37" s="34" t="s">
        <v>188</v>
      </c>
      <c r="E37" s="55" t="s">
        <v>625</v>
      </c>
      <c r="F37" s="25">
        <v>3.63</v>
      </c>
      <c r="G37" s="25">
        <v>98</v>
      </c>
      <c r="H37" s="25" t="s">
        <v>1171</v>
      </c>
      <c r="I37" s="25" t="s">
        <v>1171</v>
      </c>
      <c r="J37" s="82">
        <v>1280000</v>
      </c>
      <c r="K37" s="25"/>
      <c r="L37" s="24" t="s">
        <v>631</v>
      </c>
      <c r="M37" s="25">
        <v>8.48</v>
      </c>
      <c r="N37" s="56"/>
      <c r="O37" s="55">
        <v>16</v>
      </c>
      <c r="P37" s="55">
        <v>16</v>
      </c>
      <c r="Q37" s="57">
        <v>16</v>
      </c>
    </row>
    <row r="38" spans="1:17" x14ac:dyDescent="0.25">
      <c r="A38" s="24">
        <v>37</v>
      </c>
      <c r="B38" s="40" t="s">
        <v>626</v>
      </c>
      <c r="C38" s="33" t="s">
        <v>627</v>
      </c>
      <c r="D38" s="34" t="s">
        <v>22</v>
      </c>
      <c r="E38" s="55" t="s">
        <v>628</v>
      </c>
      <c r="F38" s="25">
        <v>3.63</v>
      </c>
      <c r="G38" s="25">
        <v>98</v>
      </c>
      <c r="H38" s="25" t="s">
        <v>1171</v>
      </c>
      <c r="I38" s="25" t="s">
        <v>1171</v>
      </c>
      <c r="J38" s="82">
        <v>1280000</v>
      </c>
      <c r="K38" s="25"/>
      <c r="L38" s="24" t="s">
        <v>631</v>
      </c>
      <c r="M38" s="25">
        <v>8.65</v>
      </c>
      <c r="N38" s="56"/>
      <c r="O38" s="55">
        <v>16</v>
      </c>
      <c r="P38" s="55">
        <v>16</v>
      </c>
      <c r="Q38" s="57">
        <v>16</v>
      </c>
    </row>
    <row r="39" spans="1:17" x14ac:dyDescent="0.25">
      <c r="A39" s="24">
        <v>38</v>
      </c>
      <c r="B39" s="40" t="s">
        <v>493</v>
      </c>
      <c r="C39" s="33" t="s">
        <v>494</v>
      </c>
      <c r="D39" s="34" t="s">
        <v>134</v>
      </c>
      <c r="E39" s="55" t="s">
        <v>495</v>
      </c>
      <c r="F39" s="25">
        <v>3.63</v>
      </c>
      <c r="G39" s="25">
        <v>96</v>
      </c>
      <c r="H39" s="25" t="s">
        <v>1171</v>
      </c>
      <c r="I39" s="25" t="s">
        <v>1171</v>
      </c>
      <c r="J39" s="82">
        <v>1280000</v>
      </c>
      <c r="K39" s="25"/>
      <c r="L39" s="24" t="s">
        <v>504</v>
      </c>
      <c r="M39" s="25">
        <v>8.5399999999999991</v>
      </c>
      <c r="N39" s="56"/>
      <c r="O39" s="55">
        <v>16</v>
      </c>
      <c r="P39" s="55">
        <v>16</v>
      </c>
      <c r="Q39" s="57">
        <v>16</v>
      </c>
    </row>
    <row r="40" spans="1:17" x14ac:dyDescent="0.25">
      <c r="A40" s="24">
        <v>39</v>
      </c>
      <c r="B40" s="40" t="s">
        <v>518</v>
      </c>
      <c r="C40" s="33" t="s">
        <v>189</v>
      </c>
      <c r="D40" s="34" t="s">
        <v>519</v>
      </c>
      <c r="E40" s="55" t="s">
        <v>520</v>
      </c>
      <c r="F40" s="25">
        <v>3.63</v>
      </c>
      <c r="G40" s="25">
        <v>96</v>
      </c>
      <c r="H40" s="25" t="s">
        <v>1171</v>
      </c>
      <c r="I40" s="25" t="s">
        <v>1171</v>
      </c>
      <c r="J40" s="82">
        <v>1280000</v>
      </c>
      <c r="K40" s="25"/>
      <c r="L40" s="24" t="s">
        <v>536</v>
      </c>
      <c r="M40" s="25">
        <v>8.43</v>
      </c>
      <c r="N40" s="56"/>
      <c r="O40" s="55">
        <v>16</v>
      </c>
      <c r="P40" s="55">
        <v>16</v>
      </c>
      <c r="Q40" s="57">
        <v>16</v>
      </c>
    </row>
    <row r="41" spans="1:17" x14ac:dyDescent="0.25">
      <c r="A41" s="24">
        <v>40</v>
      </c>
      <c r="B41" s="40" t="s">
        <v>521</v>
      </c>
      <c r="C41" s="33" t="s">
        <v>497</v>
      </c>
      <c r="D41" s="34" t="s">
        <v>103</v>
      </c>
      <c r="E41" s="55" t="s">
        <v>522</v>
      </c>
      <c r="F41" s="25">
        <v>3.63</v>
      </c>
      <c r="G41" s="25">
        <v>96</v>
      </c>
      <c r="H41" s="25" t="s">
        <v>1171</v>
      </c>
      <c r="I41" s="25" t="s">
        <v>1171</v>
      </c>
      <c r="J41" s="82">
        <v>1280000</v>
      </c>
      <c r="K41" s="25"/>
      <c r="L41" s="24" t="s">
        <v>536</v>
      </c>
      <c r="M41" s="25">
        <v>8.36</v>
      </c>
      <c r="N41" s="56"/>
      <c r="O41" s="55">
        <v>16</v>
      </c>
      <c r="P41" s="55">
        <v>16</v>
      </c>
      <c r="Q41" s="57">
        <v>16</v>
      </c>
    </row>
    <row r="42" spans="1:17" x14ac:dyDescent="0.25">
      <c r="A42" s="24">
        <v>41</v>
      </c>
      <c r="B42" s="40" t="s">
        <v>580</v>
      </c>
      <c r="C42" s="33" t="s">
        <v>497</v>
      </c>
      <c r="D42" s="34" t="s">
        <v>2</v>
      </c>
      <c r="E42" s="55" t="s">
        <v>581</v>
      </c>
      <c r="F42" s="25">
        <v>3.63</v>
      </c>
      <c r="G42" s="25">
        <v>96</v>
      </c>
      <c r="H42" s="25" t="s">
        <v>1171</v>
      </c>
      <c r="I42" s="25" t="s">
        <v>1171</v>
      </c>
      <c r="J42" s="82">
        <v>1280000</v>
      </c>
      <c r="K42" s="25"/>
      <c r="L42" s="24" t="s">
        <v>588</v>
      </c>
      <c r="M42" s="25">
        <v>8.35</v>
      </c>
      <c r="N42" s="56"/>
      <c r="O42" s="55">
        <v>16</v>
      </c>
      <c r="P42" s="55">
        <v>16</v>
      </c>
      <c r="Q42" s="57">
        <v>16</v>
      </c>
    </row>
    <row r="43" spans="1:17" x14ac:dyDescent="0.25">
      <c r="A43" s="24">
        <v>42</v>
      </c>
      <c r="B43" s="40" t="s">
        <v>1195</v>
      </c>
      <c r="C43" s="33" t="s">
        <v>1196</v>
      </c>
      <c r="D43" s="34" t="s">
        <v>1197</v>
      </c>
      <c r="E43" s="55" t="s">
        <v>1198</v>
      </c>
      <c r="F43" s="25">
        <v>3.63</v>
      </c>
      <c r="G43" s="25">
        <v>95</v>
      </c>
      <c r="H43" s="25" t="s">
        <v>1171</v>
      </c>
      <c r="I43" s="25" t="s">
        <v>1171</v>
      </c>
      <c r="J43" s="82">
        <v>1280000</v>
      </c>
      <c r="K43" s="25"/>
      <c r="L43" s="24" t="s">
        <v>504</v>
      </c>
      <c r="M43" s="25">
        <v>8.69</v>
      </c>
      <c r="O43" s="55">
        <v>16</v>
      </c>
      <c r="P43" s="55">
        <v>16</v>
      </c>
      <c r="Q43" s="57">
        <v>16</v>
      </c>
    </row>
    <row r="44" spans="1:17" x14ac:dyDescent="0.25">
      <c r="A44" s="24">
        <v>43</v>
      </c>
      <c r="B44" s="40" t="s">
        <v>1199</v>
      </c>
      <c r="C44" s="33" t="s">
        <v>38</v>
      </c>
      <c r="D44" s="34" t="s">
        <v>1200</v>
      </c>
      <c r="E44" s="55" t="s">
        <v>1201</v>
      </c>
      <c r="F44" s="25">
        <v>3.63</v>
      </c>
      <c r="G44" s="25">
        <v>95</v>
      </c>
      <c r="H44" s="25" t="s">
        <v>1171</v>
      </c>
      <c r="I44" s="25" t="s">
        <v>1171</v>
      </c>
      <c r="J44" s="82">
        <v>1280000</v>
      </c>
      <c r="K44" s="25"/>
      <c r="L44" s="24" t="s">
        <v>566</v>
      </c>
      <c r="M44" s="25">
        <v>8.34</v>
      </c>
      <c r="O44" s="55">
        <v>16</v>
      </c>
      <c r="P44" s="55">
        <v>16</v>
      </c>
      <c r="Q44" s="57">
        <v>16</v>
      </c>
    </row>
    <row r="45" spans="1:17" x14ac:dyDescent="0.25">
      <c r="A45" s="24">
        <v>44</v>
      </c>
      <c r="B45" s="40" t="s">
        <v>1202</v>
      </c>
      <c r="C45" s="33" t="s">
        <v>1203</v>
      </c>
      <c r="D45" s="34" t="s">
        <v>560</v>
      </c>
      <c r="E45" s="55" t="s">
        <v>1204</v>
      </c>
      <c r="F45" s="25">
        <v>3.63</v>
      </c>
      <c r="G45" s="25">
        <v>95</v>
      </c>
      <c r="H45" s="25" t="s">
        <v>1171</v>
      </c>
      <c r="I45" s="25" t="s">
        <v>1171</v>
      </c>
      <c r="J45" s="82">
        <v>1280000</v>
      </c>
      <c r="K45" s="25"/>
      <c r="L45" s="24" t="s">
        <v>566</v>
      </c>
      <c r="M45" s="25">
        <v>8.3800000000000008</v>
      </c>
      <c r="O45" s="55">
        <v>16</v>
      </c>
      <c r="P45" s="55">
        <v>16</v>
      </c>
      <c r="Q45" s="57">
        <v>16</v>
      </c>
    </row>
    <row r="46" spans="1:17" x14ac:dyDescent="0.25">
      <c r="A46" s="24">
        <v>45</v>
      </c>
      <c r="B46" s="40" t="s">
        <v>1205</v>
      </c>
      <c r="C46" s="33" t="s">
        <v>144</v>
      </c>
      <c r="D46" s="34" t="s">
        <v>112</v>
      </c>
      <c r="E46" s="55" t="s">
        <v>1206</v>
      </c>
      <c r="F46" s="25">
        <v>3.63</v>
      </c>
      <c r="G46" s="25">
        <v>94</v>
      </c>
      <c r="H46" s="25" t="s">
        <v>1171</v>
      </c>
      <c r="I46" s="25" t="s">
        <v>1171</v>
      </c>
      <c r="J46" s="82">
        <v>1280000</v>
      </c>
      <c r="K46" s="25"/>
      <c r="L46" s="24" t="s">
        <v>616</v>
      </c>
      <c r="M46" s="25">
        <v>8.43</v>
      </c>
      <c r="O46" s="55">
        <v>20</v>
      </c>
      <c r="P46" s="55">
        <v>16</v>
      </c>
      <c r="Q46" s="57">
        <v>16</v>
      </c>
    </row>
    <row r="47" spans="1:17" x14ac:dyDescent="0.25">
      <c r="A47" s="24">
        <v>46</v>
      </c>
      <c r="B47" s="40" t="s">
        <v>1207</v>
      </c>
      <c r="C47" s="33" t="s">
        <v>500</v>
      </c>
      <c r="D47" s="34" t="s">
        <v>30</v>
      </c>
      <c r="E47" s="55" t="s">
        <v>1208</v>
      </c>
      <c r="F47" s="25">
        <v>3.63</v>
      </c>
      <c r="G47" s="25">
        <v>94</v>
      </c>
      <c r="H47" s="25" t="s">
        <v>1171</v>
      </c>
      <c r="I47" s="25" t="s">
        <v>1171</v>
      </c>
      <c r="J47" s="82">
        <v>1280000</v>
      </c>
      <c r="K47" s="25"/>
      <c r="L47" s="24" t="s">
        <v>566</v>
      </c>
      <c r="M47" s="25">
        <v>8.59</v>
      </c>
      <c r="O47" s="55">
        <v>16</v>
      </c>
      <c r="P47" s="55">
        <v>16</v>
      </c>
      <c r="Q47" s="57">
        <v>16</v>
      </c>
    </row>
    <row r="48" spans="1:17" x14ac:dyDescent="0.25">
      <c r="A48" s="24">
        <v>47</v>
      </c>
      <c r="B48" s="40" t="s">
        <v>1209</v>
      </c>
      <c r="C48" s="33" t="s">
        <v>1210</v>
      </c>
      <c r="D48" s="34" t="s">
        <v>60</v>
      </c>
      <c r="E48" s="55" t="s">
        <v>1211</v>
      </c>
      <c r="F48" s="25">
        <v>3.63</v>
      </c>
      <c r="G48" s="25">
        <v>94</v>
      </c>
      <c r="H48" s="25" t="s">
        <v>1171</v>
      </c>
      <c r="I48" s="25" t="s">
        <v>1171</v>
      </c>
      <c r="J48" s="82">
        <v>1280000</v>
      </c>
      <c r="K48" s="25"/>
      <c r="L48" s="24" t="s">
        <v>566</v>
      </c>
      <c r="M48" s="25">
        <v>8.4499999999999993</v>
      </c>
      <c r="O48" s="55">
        <v>16</v>
      </c>
      <c r="P48" s="55">
        <v>16</v>
      </c>
      <c r="Q48" s="57">
        <v>16</v>
      </c>
    </row>
    <row r="49" spans="1:17" x14ac:dyDescent="0.25">
      <c r="A49" s="24">
        <v>48</v>
      </c>
      <c r="B49" s="40" t="s">
        <v>1212</v>
      </c>
      <c r="C49" s="33" t="s">
        <v>189</v>
      </c>
      <c r="D49" s="34" t="s">
        <v>503</v>
      </c>
      <c r="E49" s="55" t="s">
        <v>1213</v>
      </c>
      <c r="F49" s="25">
        <v>3.63</v>
      </c>
      <c r="G49" s="25">
        <v>94</v>
      </c>
      <c r="H49" s="25" t="s">
        <v>1171</v>
      </c>
      <c r="I49" s="25" t="s">
        <v>1171</v>
      </c>
      <c r="J49" s="82">
        <v>1280000</v>
      </c>
      <c r="K49" s="25"/>
      <c r="L49" s="24" t="s">
        <v>566</v>
      </c>
      <c r="M49" s="25">
        <v>8.6</v>
      </c>
      <c r="O49" s="55">
        <v>16</v>
      </c>
      <c r="P49" s="55">
        <v>16</v>
      </c>
      <c r="Q49" s="57">
        <v>16</v>
      </c>
    </row>
    <row r="50" spans="1:17" x14ac:dyDescent="0.25">
      <c r="A50" s="24">
        <v>49</v>
      </c>
      <c r="B50" s="40" t="s">
        <v>1214</v>
      </c>
      <c r="C50" s="33" t="s">
        <v>1215</v>
      </c>
      <c r="D50" s="34" t="s">
        <v>1216</v>
      </c>
      <c r="E50" s="55" t="s">
        <v>1217</v>
      </c>
      <c r="F50" s="25">
        <v>3.63</v>
      </c>
      <c r="G50" s="25">
        <v>93</v>
      </c>
      <c r="H50" s="25" t="s">
        <v>1171</v>
      </c>
      <c r="I50" s="25" t="s">
        <v>1171</v>
      </c>
      <c r="J50" s="82">
        <v>1280000</v>
      </c>
      <c r="K50" s="25"/>
      <c r="L50" s="24" t="s">
        <v>574</v>
      </c>
      <c r="M50" s="25">
        <v>8.56</v>
      </c>
      <c r="O50" s="55">
        <v>16</v>
      </c>
      <c r="P50" s="55">
        <v>16</v>
      </c>
      <c r="Q50" s="57">
        <v>16</v>
      </c>
    </row>
    <row r="51" spans="1:17" x14ac:dyDescent="0.25">
      <c r="A51" s="24">
        <v>50</v>
      </c>
      <c r="B51" s="40" t="s">
        <v>1218</v>
      </c>
      <c r="C51" s="33" t="s">
        <v>230</v>
      </c>
      <c r="D51" s="34" t="s">
        <v>152</v>
      </c>
      <c r="E51" s="55" t="s">
        <v>1219</v>
      </c>
      <c r="F51" s="25">
        <v>3.63</v>
      </c>
      <c r="G51" s="25">
        <v>93</v>
      </c>
      <c r="H51" s="25" t="s">
        <v>1171</v>
      </c>
      <c r="I51" s="25" t="s">
        <v>1171</v>
      </c>
      <c r="J51" s="82">
        <v>1280000</v>
      </c>
      <c r="K51" s="25"/>
      <c r="L51" s="24" t="s">
        <v>604</v>
      </c>
      <c r="M51" s="25">
        <v>8.6</v>
      </c>
      <c r="O51" s="55">
        <v>16</v>
      </c>
      <c r="P51" s="55">
        <v>16</v>
      </c>
      <c r="Q51" s="57">
        <v>16</v>
      </c>
    </row>
    <row r="52" spans="1:17" x14ac:dyDescent="0.25">
      <c r="A52" s="24">
        <v>51</v>
      </c>
      <c r="B52" s="40" t="s">
        <v>1220</v>
      </c>
      <c r="C52" s="33" t="s">
        <v>208</v>
      </c>
      <c r="D52" s="34" t="s">
        <v>1221</v>
      </c>
      <c r="E52" s="55" t="s">
        <v>1222</v>
      </c>
      <c r="F52" s="25">
        <v>3.63</v>
      </c>
      <c r="G52" s="25">
        <v>93</v>
      </c>
      <c r="H52" s="25" t="s">
        <v>1171</v>
      </c>
      <c r="I52" s="25" t="s">
        <v>1171</v>
      </c>
      <c r="J52" s="82">
        <v>1280000</v>
      </c>
      <c r="K52" s="25"/>
      <c r="L52" s="24" t="s">
        <v>631</v>
      </c>
      <c r="M52" s="25">
        <v>8.68</v>
      </c>
      <c r="O52" s="55">
        <v>16</v>
      </c>
      <c r="P52" s="55">
        <v>16</v>
      </c>
      <c r="Q52" s="57">
        <v>16</v>
      </c>
    </row>
    <row r="53" spans="1:17" x14ac:dyDescent="0.25">
      <c r="A53" s="24">
        <v>52</v>
      </c>
      <c r="B53" s="40" t="s">
        <v>1223</v>
      </c>
      <c r="C53" s="33" t="s">
        <v>17</v>
      </c>
      <c r="D53" s="34" t="s">
        <v>1224</v>
      </c>
      <c r="E53" s="55" t="s">
        <v>1225</v>
      </c>
      <c r="F53" s="25">
        <v>3.63</v>
      </c>
      <c r="G53" s="25">
        <v>92</v>
      </c>
      <c r="H53" s="25" t="s">
        <v>1171</v>
      </c>
      <c r="I53" s="25" t="s">
        <v>1171</v>
      </c>
      <c r="J53" s="82">
        <v>1280000</v>
      </c>
      <c r="K53" s="25"/>
      <c r="L53" s="24" t="s">
        <v>536</v>
      </c>
      <c r="M53" s="25">
        <v>8.5500000000000007</v>
      </c>
      <c r="O53" s="55">
        <v>16</v>
      </c>
      <c r="P53" s="55">
        <v>16</v>
      </c>
      <c r="Q53" s="57">
        <v>16</v>
      </c>
    </row>
    <row r="54" spans="1:17" x14ac:dyDescent="0.25">
      <c r="A54" s="24">
        <v>53</v>
      </c>
      <c r="B54" s="40" t="s">
        <v>1226</v>
      </c>
      <c r="C54" s="33" t="s">
        <v>1227</v>
      </c>
      <c r="D54" s="34" t="s">
        <v>203</v>
      </c>
      <c r="E54" s="55" t="s">
        <v>523</v>
      </c>
      <c r="F54" s="25">
        <v>3.63</v>
      </c>
      <c r="G54" s="25">
        <v>92</v>
      </c>
      <c r="H54" s="25" t="s">
        <v>1171</v>
      </c>
      <c r="I54" s="25" t="s">
        <v>1171</v>
      </c>
      <c r="J54" s="82">
        <v>1280000</v>
      </c>
      <c r="K54" s="25"/>
      <c r="L54" s="24" t="s">
        <v>536</v>
      </c>
      <c r="M54" s="25">
        <v>8.4</v>
      </c>
      <c r="O54" s="55">
        <v>16</v>
      </c>
      <c r="P54" s="55">
        <v>16</v>
      </c>
      <c r="Q54" s="57">
        <v>16</v>
      </c>
    </row>
    <row r="55" spans="1:17" x14ac:dyDescent="0.25">
      <c r="A55" s="87">
        <v>54</v>
      </c>
      <c r="B55" s="90" t="s">
        <v>1228</v>
      </c>
      <c r="C55" s="91" t="s">
        <v>1229</v>
      </c>
      <c r="D55" s="92" t="s">
        <v>30</v>
      </c>
      <c r="E55" s="96" t="s">
        <v>1230</v>
      </c>
      <c r="F55" s="94">
        <v>3.63</v>
      </c>
      <c r="G55" s="94">
        <v>92</v>
      </c>
      <c r="H55" s="94" t="s">
        <v>1171</v>
      </c>
      <c r="I55" s="94" t="s">
        <v>1171</v>
      </c>
      <c r="J55" s="95">
        <v>1280000</v>
      </c>
      <c r="K55" s="94"/>
      <c r="L55" s="87" t="s">
        <v>588</v>
      </c>
      <c r="M55" s="94">
        <v>8.33</v>
      </c>
      <c r="O55" s="96">
        <v>16</v>
      </c>
      <c r="P55" s="96">
        <v>16</v>
      </c>
      <c r="Q55" s="57">
        <v>16</v>
      </c>
    </row>
    <row r="56" spans="1:17" ht="30.75" customHeight="1" x14ac:dyDescent="0.25">
      <c r="A56" s="322"/>
      <c r="B56" s="315"/>
      <c r="C56" s="316"/>
      <c r="D56" s="316"/>
      <c r="E56" s="316"/>
      <c r="F56" s="320"/>
      <c r="G56" s="320"/>
      <c r="H56" s="320"/>
      <c r="I56" s="320"/>
      <c r="J56" s="370">
        <f>SUM(J2:J55)</f>
        <v>69120000</v>
      </c>
      <c r="K56" s="320"/>
      <c r="L56" s="320"/>
      <c r="M56" s="320"/>
      <c r="N56" s="316"/>
      <c r="O56" s="316"/>
      <c r="P56" s="369"/>
    </row>
  </sheetData>
  <sortState ref="B36:M65">
    <sortCondition descending="1" ref="F36:F65"/>
  </sortState>
  <pageMargins left="0.2" right="0.25" top="0.3" bottom="0.22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2"/>
  <sheetViews>
    <sheetView topLeftCell="A36" workbookViewId="0">
      <selection activeCell="I35" sqref="I35"/>
    </sheetView>
  </sheetViews>
  <sheetFormatPr defaultRowHeight="15" x14ac:dyDescent="0.25"/>
  <cols>
    <col min="1" max="1" width="6.140625" style="1" customWidth="1"/>
    <col min="2" max="2" width="16.28515625" style="37" customWidth="1"/>
    <col min="3" max="3" width="17.140625" style="3" customWidth="1"/>
    <col min="4" max="4" width="8.28515625" style="3" customWidth="1"/>
    <col min="5" max="5" width="9.140625" style="42"/>
    <col min="6" max="7" width="7.28515625" style="1" customWidth="1"/>
    <col min="8" max="8" width="11.42578125" style="1" customWidth="1"/>
    <col min="9" max="9" width="16.85546875" style="1" customWidth="1"/>
    <col min="10" max="11" width="7.28515625" style="1" customWidth="1"/>
    <col min="12" max="12" width="6.7109375" style="1" customWidth="1"/>
    <col min="13" max="13" width="9.140625" style="1"/>
    <col min="14" max="14" width="7.28515625" style="3" customWidth="1"/>
    <col min="15" max="17" width="4.28515625" style="3" customWidth="1"/>
    <col min="18" max="16384" width="9.140625" style="3"/>
  </cols>
  <sheetData>
    <row r="1" spans="1:17" s="20" customFormat="1" ht="45" customHeight="1" x14ac:dyDescent="0.25">
      <c r="A1" s="16" t="s">
        <v>1155</v>
      </c>
      <c r="B1" s="43" t="s">
        <v>1156</v>
      </c>
      <c r="C1" s="17" t="s">
        <v>1157</v>
      </c>
      <c r="D1" s="18" t="s">
        <v>1158</v>
      </c>
      <c r="E1" s="43" t="s">
        <v>1159</v>
      </c>
      <c r="F1" s="19" t="s">
        <v>1161</v>
      </c>
      <c r="G1" s="16" t="s">
        <v>1163</v>
      </c>
      <c r="H1" s="19" t="s">
        <v>1167</v>
      </c>
      <c r="I1" s="19" t="s">
        <v>1168</v>
      </c>
      <c r="J1" s="19" t="s">
        <v>1169</v>
      </c>
      <c r="K1" s="19" t="s">
        <v>1170</v>
      </c>
      <c r="L1" s="19" t="s">
        <v>1160</v>
      </c>
      <c r="M1" s="16" t="s">
        <v>1162</v>
      </c>
      <c r="N1" s="16" t="s">
        <v>1164</v>
      </c>
      <c r="O1" s="19" t="s">
        <v>1165</v>
      </c>
      <c r="P1" s="19" t="s">
        <v>1166</v>
      </c>
      <c r="Q1" s="19" t="s">
        <v>1166</v>
      </c>
    </row>
    <row r="2" spans="1:17" s="7" customFormat="1" ht="17.25" customHeight="1" x14ac:dyDescent="0.25">
      <c r="A2" s="21">
        <v>1</v>
      </c>
      <c r="B2" s="39" t="s">
        <v>666</v>
      </c>
      <c r="C2" s="31" t="s">
        <v>572</v>
      </c>
      <c r="D2" s="32" t="s">
        <v>468</v>
      </c>
      <c r="E2" s="10" t="s">
        <v>667</v>
      </c>
      <c r="F2" s="22">
        <v>3.5</v>
      </c>
      <c r="G2" s="22">
        <v>93</v>
      </c>
      <c r="H2" s="25" t="s">
        <v>1171</v>
      </c>
      <c r="I2" s="81">
        <v>1170000</v>
      </c>
      <c r="J2" s="22"/>
      <c r="K2" s="22"/>
      <c r="L2" s="22">
        <v>8.23</v>
      </c>
      <c r="M2" s="21" t="s">
        <v>1152</v>
      </c>
      <c r="N2" s="53"/>
      <c r="O2" s="52">
        <v>16</v>
      </c>
      <c r="P2" s="52">
        <v>16</v>
      </c>
      <c r="Q2" s="54">
        <v>16</v>
      </c>
    </row>
    <row r="3" spans="1:17" s="7" customFormat="1" ht="17.25" customHeight="1" x14ac:dyDescent="0.25">
      <c r="A3" s="24">
        <v>2</v>
      </c>
      <c r="B3" s="40" t="s">
        <v>668</v>
      </c>
      <c r="C3" s="33" t="s">
        <v>316</v>
      </c>
      <c r="D3" s="34" t="s">
        <v>320</v>
      </c>
      <c r="E3" s="13" t="s">
        <v>669</v>
      </c>
      <c r="F3" s="25">
        <v>3.47</v>
      </c>
      <c r="G3" s="25">
        <v>89</v>
      </c>
      <c r="H3" s="25" t="s">
        <v>1173</v>
      </c>
      <c r="I3" s="82">
        <v>1170000</v>
      </c>
      <c r="J3" s="25"/>
      <c r="K3" s="25"/>
      <c r="L3" s="25">
        <v>8.27</v>
      </c>
      <c r="M3" s="24" t="s">
        <v>1152</v>
      </c>
      <c r="N3" s="56"/>
      <c r="O3" s="55">
        <v>18</v>
      </c>
      <c r="P3" s="55">
        <v>15</v>
      </c>
      <c r="Q3" s="57">
        <v>15</v>
      </c>
    </row>
    <row r="4" spans="1:17" s="7" customFormat="1" ht="17.25" customHeight="1" x14ac:dyDescent="0.25">
      <c r="A4" s="24">
        <v>3</v>
      </c>
      <c r="B4" s="40" t="s">
        <v>632</v>
      </c>
      <c r="C4" s="33" t="s">
        <v>25</v>
      </c>
      <c r="D4" s="34" t="s">
        <v>531</v>
      </c>
      <c r="E4" s="13" t="s">
        <v>633</v>
      </c>
      <c r="F4" s="25">
        <v>3.38</v>
      </c>
      <c r="G4" s="25">
        <v>90</v>
      </c>
      <c r="H4" s="25" t="s">
        <v>1171</v>
      </c>
      <c r="I4" s="82">
        <v>1170000</v>
      </c>
      <c r="J4" s="25"/>
      <c r="K4" s="25"/>
      <c r="L4" s="25">
        <v>7.89</v>
      </c>
      <c r="M4" s="24" t="s">
        <v>1149</v>
      </c>
      <c r="N4" s="56"/>
      <c r="O4" s="55">
        <v>16</v>
      </c>
      <c r="P4" s="55">
        <v>16</v>
      </c>
      <c r="Q4" s="57">
        <v>16</v>
      </c>
    </row>
    <row r="5" spans="1:17" s="7" customFormat="1" ht="17.25" customHeight="1" x14ac:dyDescent="0.25">
      <c r="A5" s="24">
        <v>4</v>
      </c>
      <c r="B5" s="40" t="s">
        <v>634</v>
      </c>
      <c r="C5" s="33" t="s">
        <v>635</v>
      </c>
      <c r="D5" s="34" t="s">
        <v>281</v>
      </c>
      <c r="E5" s="13" t="s">
        <v>636</v>
      </c>
      <c r="F5" s="25">
        <v>3.38</v>
      </c>
      <c r="G5" s="25">
        <v>90</v>
      </c>
      <c r="H5" s="25" t="s">
        <v>1171</v>
      </c>
      <c r="I5" s="82">
        <v>1170000</v>
      </c>
      <c r="J5" s="25"/>
      <c r="K5" s="25"/>
      <c r="L5" s="25">
        <v>8.44</v>
      </c>
      <c r="M5" s="24" t="s">
        <v>1149</v>
      </c>
      <c r="N5" s="56"/>
      <c r="O5" s="55">
        <v>16</v>
      </c>
      <c r="P5" s="55">
        <v>16</v>
      </c>
      <c r="Q5" s="57">
        <v>16</v>
      </c>
    </row>
    <row r="6" spans="1:17" s="7" customFormat="1" ht="17.25" customHeight="1" x14ac:dyDescent="0.25">
      <c r="A6" s="24">
        <v>5</v>
      </c>
      <c r="B6" s="40" t="s">
        <v>637</v>
      </c>
      <c r="C6" s="33" t="s">
        <v>638</v>
      </c>
      <c r="D6" s="34" t="s">
        <v>191</v>
      </c>
      <c r="E6" s="13" t="s">
        <v>639</v>
      </c>
      <c r="F6" s="25">
        <v>3.38</v>
      </c>
      <c r="G6" s="25">
        <v>90</v>
      </c>
      <c r="H6" s="25" t="s">
        <v>1171</v>
      </c>
      <c r="I6" s="82">
        <v>1170000</v>
      </c>
      <c r="J6" s="25"/>
      <c r="K6" s="25"/>
      <c r="L6" s="25">
        <v>8.16</v>
      </c>
      <c r="M6" s="24" t="s">
        <v>1149</v>
      </c>
      <c r="N6" s="56"/>
      <c r="O6" s="55">
        <v>16</v>
      </c>
      <c r="P6" s="55">
        <v>16</v>
      </c>
      <c r="Q6" s="57">
        <v>16</v>
      </c>
    </row>
    <row r="7" spans="1:17" s="7" customFormat="1" ht="17.25" customHeight="1" x14ac:dyDescent="0.25">
      <c r="A7" s="24">
        <v>6</v>
      </c>
      <c r="B7" s="40" t="s">
        <v>648</v>
      </c>
      <c r="C7" s="33" t="s">
        <v>649</v>
      </c>
      <c r="D7" s="34" t="s">
        <v>650</v>
      </c>
      <c r="E7" s="13" t="s">
        <v>651</v>
      </c>
      <c r="F7" s="25">
        <v>3.38</v>
      </c>
      <c r="G7" s="25">
        <v>90</v>
      </c>
      <c r="H7" s="25" t="s">
        <v>1171</v>
      </c>
      <c r="I7" s="82">
        <v>1170000</v>
      </c>
      <c r="J7" s="25"/>
      <c r="K7" s="25"/>
      <c r="L7" s="25">
        <v>7.95</v>
      </c>
      <c r="M7" s="24" t="s">
        <v>1150</v>
      </c>
      <c r="N7" s="56"/>
      <c r="O7" s="55">
        <v>16</v>
      </c>
      <c r="P7" s="55">
        <v>16</v>
      </c>
      <c r="Q7" s="57">
        <v>16</v>
      </c>
    </row>
    <row r="8" spans="1:17" s="7" customFormat="1" ht="17.25" customHeight="1" x14ac:dyDescent="0.25">
      <c r="A8" s="24">
        <v>7</v>
      </c>
      <c r="B8" s="40" t="s">
        <v>652</v>
      </c>
      <c r="C8" s="33" t="s">
        <v>653</v>
      </c>
      <c r="D8" s="34" t="s">
        <v>191</v>
      </c>
      <c r="E8" s="13" t="s">
        <v>533</v>
      </c>
      <c r="F8" s="25">
        <v>3.38</v>
      </c>
      <c r="G8" s="25">
        <v>90</v>
      </c>
      <c r="H8" s="25" t="s">
        <v>1171</v>
      </c>
      <c r="I8" s="82">
        <v>1170000</v>
      </c>
      <c r="J8" s="25"/>
      <c r="K8" s="25"/>
      <c r="L8" s="25">
        <v>7.85</v>
      </c>
      <c r="M8" s="24" t="s">
        <v>1150</v>
      </c>
      <c r="N8" s="56"/>
      <c r="O8" s="55">
        <v>16</v>
      </c>
      <c r="P8" s="55">
        <v>16</v>
      </c>
      <c r="Q8" s="57">
        <v>16</v>
      </c>
    </row>
    <row r="9" spans="1:17" s="7" customFormat="1" ht="17.25" customHeight="1" x14ac:dyDescent="0.25">
      <c r="A9" s="24">
        <v>8</v>
      </c>
      <c r="B9" s="40" t="s">
        <v>664</v>
      </c>
      <c r="C9" s="33" t="s">
        <v>319</v>
      </c>
      <c r="D9" s="34" t="s">
        <v>355</v>
      </c>
      <c r="E9" s="13" t="s">
        <v>665</v>
      </c>
      <c r="F9" s="25">
        <v>3.38</v>
      </c>
      <c r="G9" s="25">
        <v>87</v>
      </c>
      <c r="H9" s="25" t="s">
        <v>1171</v>
      </c>
      <c r="I9" s="82">
        <v>1170000</v>
      </c>
      <c r="J9" s="25"/>
      <c r="K9" s="25"/>
      <c r="L9" s="25">
        <v>7.77</v>
      </c>
      <c r="M9" s="24" t="s">
        <v>1151</v>
      </c>
      <c r="N9" s="56"/>
      <c r="O9" s="55">
        <v>16</v>
      </c>
      <c r="P9" s="55">
        <v>16</v>
      </c>
      <c r="Q9" s="57">
        <v>16</v>
      </c>
    </row>
    <row r="10" spans="1:17" s="7" customFormat="1" ht="17.25" customHeight="1" x14ac:dyDescent="0.25">
      <c r="A10" s="24">
        <v>9</v>
      </c>
      <c r="B10" s="40" t="s">
        <v>670</v>
      </c>
      <c r="C10" s="33" t="s">
        <v>603</v>
      </c>
      <c r="D10" s="34" t="s">
        <v>561</v>
      </c>
      <c r="E10" s="13" t="s">
        <v>219</v>
      </c>
      <c r="F10" s="25">
        <v>3.38</v>
      </c>
      <c r="G10" s="25">
        <v>89</v>
      </c>
      <c r="H10" s="25" t="s">
        <v>1171</v>
      </c>
      <c r="I10" s="82">
        <v>1170000</v>
      </c>
      <c r="J10" s="25"/>
      <c r="K10" s="25"/>
      <c r="L10" s="25">
        <v>8.26</v>
      </c>
      <c r="M10" s="24" t="s">
        <v>1152</v>
      </c>
      <c r="N10" s="56"/>
      <c r="O10" s="55">
        <v>16</v>
      </c>
      <c r="P10" s="55">
        <v>16</v>
      </c>
      <c r="Q10" s="57">
        <v>16</v>
      </c>
    </row>
    <row r="11" spans="1:17" s="7" customFormat="1" ht="17.25" customHeight="1" x14ac:dyDescent="0.25">
      <c r="A11" s="24">
        <v>10</v>
      </c>
      <c r="B11" s="40" t="s">
        <v>671</v>
      </c>
      <c r="C11" s="33" t="s">
        <v>672</v>
      </c>
      <c r="D11" s="34" t="s">
        <v>361</v>
      </c>
      <c r="E11" s="13" t="s">
        <v>229</v>
      </c>
      <c r="F11" s="25">
        <v>3.38</v>
      </c>
      <c r="G11" s="25">
        <v>88</v>
      </c>
      <c r="H11" s="25" t="s">
        <v>1171</v>
      </c>
      <c r="I11" s="82">
        <v>1170000</v>
      </c>
      <c r="J11" s="25"/>
      <c r="K11" s="25"/>
      <c r="L11" s="25">
        <v>8.35</v>
      </c>
      <c r="M11" s="24" t="s">
        <v>1152</v>
      </c>
      <c r="N11" s="56"/>
      <c r="O11" s="55">
        <v>16</v>
      </c>
      <c r="P11" s="55">
        <v>16</v>
      </c>
      <c r="Q11" s="57">
        <v>16</v>
      </c>
    </row>
    <row r="12" spans="1:17" s="7" customFormat="1" ht="17.25" customHeight="1" x14ac:dyDescent="0.25">
      <c r="A12" s="24">
        <v>11</v>
      </c>
      <c r="B12" s="40" t="s">
        <v>673</v>
      </c>
      <c r="C12" s="33" t="s">
        <v>674</v>
      </c>
      <c r="D12" s="34" t="s">
        <v>54</v>
      </c>
      <c r="E12" s="13" t="s">
        <v>675</v>
      </c>
      <c r="F12" s="25">
        <v>3.38</v>
      </c>
      <c r="G12" s="25">
        <v>89</v>
      </c>
      <c r="H12" s="25" t="s">
        <v>1171</v>
      </c>
      <c r="I12" s="82">
        <v>1170000</v>
      </c>
      <c r="J12" s="25"/>
      <c r="K12" s="25"/>
      <c r="L12" s="25">
        <v>8.0500000000000007</v>
      </c>
      <c r="M12" s="24" t="s">
        <v>1152</v>
      </c>
      <c r="N12" s="56"/>
      <c r="O12" s="55">
        <v>16</v>
      </c>
      <c r="P12" s="55">
        <v>16</v>
      </c>
      <c r="Q12" s="57">
        <v>16</v>
      </c>
    </row>
    <row r="13" spans="1:17" s="7" customFormat="1" ht="17.25" customHeight="1" x14ac:dyDescent="0.25">
      <c r="A13" s="24">
        <v>12</v>
      </c>
      <c r="B13" s="40" t="s">
        <v>676</v>
      </c>
      <c r="C13" s="33" t="s">
        <v>677</v>
      </c>
      <c r="D13" s="34" t="s">
        <v>134</v>
      </c>
      <c r="E13" s="13" t="s">
        <v>565</v>
      </c>
      <c r="F13" s="25">
        <v>3.38</v>
      </c>
      <c r="G13" s="25">
        <v>93</v>
      </c>
      <c r="H13" s="25" t="s">
        <v>1171</v>
      </c>
      <c r="I13" s="82">
        <v>1170000</v>
      </c>
      <c r="J13" s="25"/>
      <c r="K13" s="25"/>
      <c r="L13" s="25">
        <v>8.19</v>
      </c>
      <c r="M13" s="24" t="s">
        <v>1152</v>
      </c>
      <c r="N13" s="56"/>
      <c r="O13" s="55">
        <v>16</v>
      </c>
      <c r="P13" s="55">
        <v>16</v>
      </c>
      <c r="Q13" s="57">
        <v>16</v>
      </c>
    </row>
    <row r="14" spans="1:17" s="7" customFormat="1" ht="17.25" customHeight="1" x14ac:dyDescent="0.25">
      <c r="A14" s="24">
        <v>13</v>
      </c>
      <c r="B14" s="40" t="s">
        <v>702</v>
      </c>
      <c r="C14" s="33" t="s">
        <v>703</v>
      </c>
      <c r="D14" s="34" t="s">
        <v>255</v>
      </c>
      <c r="E14" s="13" t="s">
        <v>704</v>
      </c>
      <c r="F14" s="25">
        <v>3.38</v>
      </c>
      <c r="G14" s="25">
        <v>80</v>
      </c>
      <c r="H14" s="25" t="s">
        <v>1173</v>
      </c>
      <c r="I14" s="82">
        <v>1170000</v>
      </c>
      <c r="J14" s="25"/>
      <c r="K14" s="25"/>
      <c r="L14" s="25">
        <v>8.06</v>
      </c>
      <c r="M14" s="24" t="s">
        <v>1153</v>
      </c>
      <c r="N14" s="56"/>
      <c r="O14" s="55">
        <v>16</v>
      </c>
      <c r="P14" s="55">
        <v>16</v>
      </c>
      <c r="Q14" s="57">
        <v>16</v>
      </c>
    </row>
    <row r="15" spans="1:17" s="7" customFormat="1" ht="17.25" customHeight="1" x14ac:dyDescent="0.25">
      <c r="A15" s="24">
        <v>14</v>
      </c>
      <c r="B15" s="40" t="s">
        <v>678</v>
      </c>
      <c r="C15" s="33" t="s">
        <v>679</v>
      </c>
      <c r="D15" s="34" t="s">
        <v>36</v>
      </c>
      <c r="E15" s="13" t="s">
        <v>680</v>
      </c>
      <c r="F15" s="25">
        <v>3.25</v>
      </c>
      <c r="G15" s="25">
        <v>87</v>
      </c>
      <c r="H15" s="25" t="s">
        <v>1173</v>
      </c>
      <c r="I15" s="82">
        <v>1170000</v>
      </c>
      <c r="J15" s="25"/>
      <c r="K15" s="25"/>
      <c r="L15" s="25">
        <v>8.36</v>
      </c>
      <c r="M15" s="24" t="s">
        <v>1152</v>
      </c>
      <c r="N15" s="56"/>
      <c r="O15" s="55">
        <v>16</v>
      </c>
      <c r="P15" s="55">
        <v>16</v>
      </c>
      <c r="Q15" s="57">
        <v>16</v>
      </c>
    </row>
    <row r="16" spans="1:17" s="7" customFormat="1" ht="17.25" customHeight="1" x14ac:dyDescent="0.25">
      <c r="A16" s="24">
        <v>15</v>
      </c>
      <c r="B16" s="40" t="s">
        <v>688</v>
      </c>
      <c r="C16" s="33" t="s">
        <v>689</v>
      </c>
      <c r="D16" s="34" t="s">
        <v>145</v>
      </c>
      <c r="E16" s="13" t="s">
        <v>239</v>
      </c>
      <c r="F16" s="25">
        <v>3.19</v>
      </c>
      <c r="G16" s="25">
        <v>92</v>
      </c>
      <c r="H16" s="25" t="s">
        <v>1171</v>
      </c>
      <c r="I16" s="82">
        <v>1070000</v>
      </c>
      <c r="J16" s="25"/>
      <c r="K16" s="25"/>
      <c r="L16" s="25">
        <v>7.83</v>
      </c>
      <c r="M16" s="24" t="s">
        <v>1152</v>
      </c>
      <c r="N16" s="56"/>
      <c r="O16" s="55">
        <v>16</v>
      </c>
      <c r="P16" s="55">
        <v>16</v>
      </c>
      <c r="Q16" s="57">
        <v>16</v>
      </c>
    </row>
    <row r="17" spans="1:21" s="7" customFormat="1" ht="17.25" customHeight="1" x14ac:dyDescent="0.25">
      <c r="A17" s="24">
        <v>16</v>
      </c>
      <c r="B17" s="40" t="s">
        <v>692</v>
      </c>
      <c r="C17" s="33" t="s">
        <v>693</v>
      </c>
      <c r="D17" s="34" t="s">
        <v>218</v>
      </c>
      <c r="E17" s="13" t="s">
        <v>694</v>
      </c>
      <c r="F17" s="25">
        <v>3.19</v>
      </c>
      <c r="G17" s="25">
        <v>92</v>
      </c>
      <c r="H17" s="25" t="s">
        <v>1171</v>
      </c>
      <c r="I17" s="82">
        <v>1070000</v>
      </c>
      <c r="J17" s="25"/>
      <c r="K17" s="25"/>
      <c r="L17" s="25">
        <v>7.66</v>
      </c>
      <c r="M17" s="24" t="s">
        <v>1152</v>
      </c>
      <c r="N17" s="56"/>
      <c r="O17" s="55">
        <v>16</v>
      </c>
      <c r="P17" s="55">
        <v>16</v>
      </c>
      <c r="Q17" s="57">
        <v>16</v>
      </c>
    </row>
    <row r="18" spans="1:21" s="7" customFormat="1" ht="17.25" customHeight="1" x14ac:dyDescent="0.25">
      <c r="A18" s="24">
        <v>17</v>
      </c>
      <c r="B18" s="40" t="s">
        <v>643</v>
      </c>
      <c r="C18" s="33" t="s">
        <v>25</v>
      </c>
      <c r="D18" s="34" t="s">
        <v>45</v>
      </c>
      <c r="E18" s="13" t="s">
        <v>563</v>
      </c>
      <c r="F18" s="25">
        <v>3.19</v>
      </c>
      <c r="G18" s="25">
        <v>91</v>
      </c>
      <c r="H18" s="25" t="s">
        <v>1171</v>
      </c>
      <c r="I18" s="82">
        <v>1070000</v>
      </c>
      <c r="J18" s="25"/>
      <c r="K18" s="25"/>
      <c r="L18" s="25">
        <v>7.9</v>
      </c>
      <c r="M18" s="24" t="s">
        <v>1149</v>
      </c>
      <c r="N18" s="56"/>
      <c r="O18" s="55">
        <v>16</v>
      </c>
      <c r="P18" s="55">
        <v>16</v>
      </c>
      <c r="Q18" s="57">
        <v>16</v>
      </c>
      <c r="U18" s="7">
        <v>7698</v>
      </c>
    </row>
    <row r="19" spans="1:21" s="7" customFormat="1" ht="17.25" customHeight="1" x14ac:dyDescent="0.25">
      <c r="A19" s="24">
        <v>18</v>
      </c>
      <c r="B19" s="40" t="s">
        <v>640</v>
      </c>
      <c r="C19" s="33" t="s">
        <v>641</v>
      </c>
      <c r="D19" s="34" t="s">
        <v>171</v>
      </c>
      <c r="E19" s="13" t="s">
        <v>642</v>
      </c>
      <c r="F19" s="25">
        <v>3.19</v>
      </c>
      <c r="G19" s="25">
        <v>90</v>
      </c>
      <c r="H19" s="25" t="s">
        <v>1171</v>
      </c>
      <c r="I19" s="82">
        <v>1070000</v>
      </c>
      <c r="J19" s="25"/>
      <c r="K19" s="25"/>
      <c r="L19" s="25">
        <v>7.94</v>
      </c>
      <c r="M19" s="24" t="s">
        <v>1149</v>
      </c>
      <c r="N19" s="56"/>
      <c r="O19" s="55">
        <v>16</v>
      </c>
      <c r="P19" s="55">
        <v>16</v>
      </c>
      <c r="Q19" s="57">
        <v>16</v>
      </c>
    </row>
    <row r="20" spans="1:21" s="7" customFormat="1" ht="17.25" customHeight="1" x14ac:dyDescent="0.25">
      <c r="A20" s="24">
        <v>19</v>
      </c>
      <c r="B20" s="40" t="s">
        <v>644</v>
      </c>
      <c r="C20" s="33" t="s">
        <v>645</v>
      </c>
      <c r="D20" s="34" t="s">
        <v>112</v>
      </c>
      <c r="E20" s="13" t="s">
        <v>646</v>
      </c>
      <c r="F20" s="25">
        <v>3.19</v>
      </c>
      <c r="G20" s="25">
        <v>90</v>
      </c>
      <c r="H20" s="25" t="s">
        <v>1171</v>
      </c>
      <c r="I20" s="82">
        <v>1070000</v>
      </c>
      <c r="J20" s="25"/>
      <c r="K20" s="25"/>
      <c r="L20" s="25">
        <v>7.92</v>
      </c>
      <c r="M20" s="24" t="s">
        <v>1149</v>
      </c>
      <c r="N20" s="56"/>
      <c r="O20" s="55">
        <v>16</v>
      </c>
      <c r="P20" s="55">
        <v>16</v>
      </c>
      <c r="Q20" s="57">
        <v>16</v>
      </c>
    </row>
    <row r="21" spans="1:21" s="7" customFormat="1" ht="17.25" customHeight="1" x14ac:dyDescent="0.25">
      <c r="A21" s="24">
        <v>20</v>
      </c>
      <c r="B21" s="40" t="s">
        <v>654</v>
      </c>
      <c r="C21" s="33" t="s">
        <v>655</v>
      </c>
      <c r="D21" s="34" t="s">
        <v>656</v>
      </c>
      <c r="E21" s="13" t="s">
        <v>657</v>
      </c>
      <c r="F21" s="25">
        <v>3.19</v>
      </c>
      <c r="G21" s="25">
        <v>90</v>
      </c>
      <c r="H21" s="25" t="s">
        <v>1171</v>
      </c>
      <c r="I21" s="82">
        <v>1070000</v>
      </c>
      <c r="J21" s="25"/>
      <c r="K21" s="25"/>
      <c r="L21" s="25">
        <v>7.91</v>
      </c>
      <c r="M21" s="24" t="s">
        <v>1150</v>
      </c>
      <c r="N21" s="56"/>
      <c r="O21" s="55">
        <v>16</v>
      </c>
      <c r="P21" s="55">
        <v>16</v>
      </c>
      <c r="Q21" s="57">
        <v>16</v>
      </c>
    </row>
    <row r="22" spans="1:21" s="7" customFormat="1" ht="17.25" customHeight="1" x14ac:dyDescent="0.25">
      <c r="A22" s="24">
        <v>21</v>
      </c>
      <c r="B22" s="40" t="s">
        <v>658</v>
      </c>
      <c r="C22" s="33" t="s">
        <v>230</v>
      </c>
      <c r="D22" s="34" t="s">
        <v>292</v>
      </c>
      <c r="E22" s="13" t="s">
        <v>659</v>
      </c>
      <c r="F22" s="25">
        <v>3.19</v>
      </c>
      <c r="G22" s="25">
        <v>90</v>
      </c>
      <c r="H22" s="25" t="s">
        <v>1171</v>
      </c>
      <c r="I22" s="82">
        <v>1070000</v>
      </c>
      <c r="J22" s="25"/>
      <c r="K22" s="25"/>
      <c r="L22" s="25">
        <v>7.71</v>
      </c>
      <c r="M22" s="24" t="s">
        <v>1150</v>
      </c>
      <c r="N22" s="56"/>
      <c r="O22" s="55">
        <v>16</v>
      </c>
      <c r="P22" s="55">
        <v>16</v>
      </c>
      <c r="Q22" s="57">
        <v>16</v>
      </c>
    </row>
    <row r="23" spans="1:21" s="7" customFormat="1" ht="17.25" customHeight="1" x14ac:dyDescent="0.25">
      <c r="A23" s="24">
        <v>22</v>
      </c>
      <c r="B23" s="40" t="s">
        <v>660</v>
      </c>
      <c r="C23" s="33" t="s">
        <v>96</v>
      </c>
      <c r="D23" s="34" t="s">
        <v>661</v>
      </c>
      <c r="E23" s="13" t="s">
        <v>662</v>
      </c>
      <c r="F23" s="25">
        <v>3.19</v>
      </c>
      <c r="G23" s="25">
        <v>90</v>
      </c>
      <c r="H23" s="25" t="s">
        <v>1171</v>
      </c>
      <c r="I23" s="82">
        <v>1070000</v>
      </c>
      <c r="J23" s="25"/>
      <c r="K23" s="25"/>
      <c r="L23" s="25">
        <v>7.66</v>
      </c>
      <c r="M23" s="24" t="s">
        <v>1150</v>
      </c>
      <c r="N23" s="56"/>
      <c r="O23" s="55">
        <v>16</v>
      </c>
      <c r="P23" s="55">
        <v>16</v>
      </c>
      <c r="Q23" s="57">
        <v>16</v>
      </c>
    </row>
    <row r="24" spans="1:21" s="7" customFormat="1" ht="17.25" customHeight="1" x14ac:dyDescent="0.25">
      <c r="A24" s="24">
        <v>23</v>
      </c>
      <c r="B24" s="40" t="s">
        <v>683</v>
      </c>
      <c r="C24" s="33" t="s">
        <v>584</v>
      </c>
      <c r="D24" s="34" t="s">
        <v>200</v>
      </c>
      <c r="E24" s="13" t="s">
        <v>684</v>
      </c>
      <c r="F24" s="25">
        <v>3.19</v>
      </c>
      <c r="G24" s="25">
        <v>90</v>
      </c>
      <c r="H24" s="25" t="s">
        <v>1171</v>
      </c>
      <c r="I24" s="82">
        <v>1070000</v>
      </c>
      <c r="J24" s="25"/>
      <c r="K24" s="25"/>
      <c r="L24" s="25">
        <v>7.82</v>
      </c>
      <c r="M24" s="24" t="s">
        <v>1152</v>
      </c>
      <c r="N24" s="56"/>
      <c r="O24" s="55">
        <v>16</v>
      </c>
      <c r="P24" s="55">
        <v>16</v>
      </c>
      <c r="Q24" s="57">
        <v>16</v>
      </c>
    </row>
    <row r="25" spans="1:21" s="7" customFormat="1" ht="17.25" customHeight="1" x14ac:dyDescent="0.25">
      <c r="A25" s="24">
        <v>24</v>
      </c>
      <c r="B25" s="40" t="s">
        <v>705</v>
      </c>
      <c r="C25" s="33" t="s">
        <v>706</v>
      </c>
      <c r="D25" s="34" t="s">
        <v>406</v>
      </c>
      <c r="E25" s="13" t="s">
        <v>564</v>
      </c>
      <c r="F25" s="25">
        <v>3.19</v>
      </c>
      <c r="G25" s="25">
        <v>90</v>
      </c>
      <c r="H25" s="25" t="s">
        <v>1171</v>
      </c>
      <c r="I25" s="82">
        <v>1070000</v>
      </c>
      <c r="J25" s="25"/>
      <c r="K25" s="25"/>
      <c r="L25" s="25">
        <v>7.91</v>
      </c>
      <c r="M25" s="24" t="s">
        <v>1153</v>
      </c>
      <c r="N25" s="56"/>
      <c r="O25" s="55">
        <v>16</v>
      </c>
      <c r="P25" s="55">
        <v>16</v>
      </c>
      <c r="Q25" s="57">
        <v>16</v>
      </c>
    </row>
    <row r="26" spans="1:21" s="7" customFormat="1" ht="17.25" customHeight="1" x14ac:dyDescent="0.25">
      <c r="A26" s="24">
        <v>25</v>
      </c>
      <c r="B26" s="40" t="s">
        <v>681</v>
      </c>
      <c r="C26" s="33" t="s">
        <v>230</v>
      </c>
      <c r="D26" s="34" t="s">
        <v>663</v>
      </c>
      <c r="E26" s="13" t="s">
        <v>682</v>
      </c>
      <c r="F26" s="25">
        <v>3.19</v>
      </c>
      <c r="G26" s="25">
        <v>89</v>
      </c>
      <c r="H26" s="25" t="s">
        <v>1173</v>
      </c>
      <c r="I26" s="82">
        <v>1070000</v>
      </c>
      <c r="J26" s="25"/>
      <c r="K26" s="25"/>
      <c r="L26" s="25">
        <v>7.94</v>
      </c>
      <c r="M26" s="24" t="s">
        <v>1152</v>
      </c>
      <c r="N26" s="56"/>
      <c r="O26" s="55">
        <v>16</v>
      </c>
      <c r="P26" s="55">
        <v>16</v>
      </c>
      <c r="Q26" s="57">
        <v>16</v>
      </c>
    </row>
    <row r="27" spans="1:21" s="7" customFormat="1" ht="17.25" customHeight="1" x14ac:dyDescent="0.25">
      <c r="A27" s="24">
        <v>26</v>
      </c>
      <c r="B27" s="40" t="s">
        <v>685</v>
      </c>
      <c r="C27" s="33" t="s">
        <v>686</v>
      </c>
      <c r="D27" s="34" t="s">
        <v>45</v>
      </c>
      <c r="E27" s="13" t="s">
        <v>687</v>
      </c>
      <c r="F27" s="25">
        <v>3.19</v>
      </c>
      <c r="G27" s="25">
        <v>89</v>
      </c>
      <c r="H27" s="25" t="s">
        <v>1173</v>
      </c>
      <c r="I27" s="82">
        <v>1070000</v>
      </c>
      <c r="J27" s="25"/>
      <c r="K27" s="25"/>
      <c r="L27" s="25">
        <v>7.79</v>
      </c>
      <c r="M27" s="24" t="s">
        <v>1152</v>
      </c>
      <c r="N27" s="56"/>
      <c r="O27" s="55">
        <v>16</v>
      </c>
      <c r="P27" s="55">
        <v>16</v>
      </c>
      <c r="Q27" s="57">
        <v>16</v>
      </c>
    </row>
    <row r="28" spans="1:21" s="7" customFormat="1" ht="17.25" customHeight="1" x14ac:dyDescent="0.25">
      <c r="A28" s="24">
        <v>27</v>
      </c>
      <c r="B28" s="40" t="s">
        <v>690</v>
      </c>
      <c r="C28" s="33" t="s">
        <v>374</v>
      </c>
      <c r="D28" s="34" t="s">
        <v>375</v>
      </c>
      <c r="E28" s="13" t="s">
        <v>691</v>
      </c>
      <c r="F28" s="25">
        <v>3.19</v>
      </c>
      <c r="G28" s="25">
        <v>89</v>
      </c>
      <c r="H28" s="25" t="s">
        <v>1173</v>
      </c>
      <c r="I28" s="82">
        <v>1070000</v>
      </c>
      <c r="J28" s="25"/>
      <c r="K28" s="25"/>
      <c r="L28" s="25">
        <v>7.87</v>
      </c>
      <c r="M28" s="24" t="s">
        <v>1152</v>
      </c>
      <c r="N28" s="56"/>
      <c r="O28" s="55">
        <v>16</v>
      </c>
      <c r="P28" s="55">
        <v>16</v>
      </c>
      <c r="Q28" s="57">
        <v>16</v>
      </c>
    </row>
    <row r="29" spans="1:21" s="7" customFormat="1" ht="17.25" customHeight="1" x14ac:dyDescent="0.25">
      <c r="A29" s="24">
        <v>28</v>
      </c>
      <c r="B29" s="40" t="s">
        <v>695</v>
      </c>
      <c r="C29" s="33" t="s">
        <v>696</v>
      </c>
      <c r="D29" s="34" t="s">
        <v>22</v>
      </c>
      <c r="E29" s="13" t="s">
        <v>697</v>
      </c>
      <c r="F29" s="25">
        <v>3.19</v>
      </c>
      <c r="G29" s="25">
        <v>89</v>
      </c>
      <c r="H29" s="25" t="s">
        <v>1173</v>
      </c>
      <c r="I29" s="82">
        <v>1070000</v>
      </c>
      <c r="J29" s="25"/>
      <c r="K29" s="25"/>
      <c r="L29" s="25">
        <v>7.78</v>
      </c>
      <c r="M29" s="24" t="s">
        <v>1152</v>
      </c>
      <c r="N29" s="56"/>
      <c r="O29" s="55">
        <v>16</v>
      </c>
      <c r="P29" s="55">
        <v>16</v>
      </c>
      <c r="Q29" s="57">
        <v>16</v>
      </c>
    </row>
    <row r="30" spans="1:21" s="7" customFormat="1" ht="17.25" customHeight="1" x14ac:dyDescent="0.25">
      <c r="A30" s="24">
        <v>29</v>
      </c>
      <c r="B30" s="40" t="s">
        <v>698</v>
      </c>
      <c r="C30" s="33" t="s">
        <v>206</v>
      </c>
      <c r="D30" s="34" t="s">
        <v>363</v>
      </c>
      <c r="E30" s="13" t="s">
        <v>699</v>
      </c>
      <c r="F30" s="25">
        <v>3.19</v>
      </c>
      <c r="G30" s="25">
        <v>89</v>
      </c>
      <c r="H30" s="25" t="s">
        <v>1173</v>
      </c>
      <c r="I30" s="82">
        <v>1070000</v>
      </c>
      <c r="J30" s="25"/>
      <c r="K30" s="25"/>
      <c r="L30" s="25">
        <v>7.7</v>
      </c>
      <c r="M30" s="24" t="s">
        <v>1152</v>
      </c>
      <c r="N30" s="56"/>
      <c r="O30" s="55">
        <v>16</v>
      </c>
      <c r="P30" s="55">
        <v>16</v>
      </c>
      <c r="Q30" s="57">
        <v>16</v>
      </c>
    </row>
    <row r="31" spans="1:21" s="7" customFormat="1" ht="17.25" customHeight="1" x14ac:dyDescent="0.25">
      <c r="A31" s="24">
        <v>30</v>
      </c>
      <c r="B31" s="40" t="s">
        <v>708</v>
      </c>
      <c r="C31" s="33" t="s">
        <v>709</v>
      </c>
      <c r="D31" s="34" t="s">
        <v>710</v>
      </c>
      <c r="E31" s="13" t="s">
        <v>170</v>
      </c>
      <c r="F31" s="25">
        <v>3.19</v>
      </c>
      <c r="G31" s="25">
        <v>88</v>
      </c>
      <c r="H31" s="25" t="s">
        <v>1173</v>
      </c>
      <c r="I31" s="82">
        <v>1070000</v>
      </c>
      <c r="J31" s="25"/>
      <c r="K31" s="25"/>
      <c r="L31" s="25">
        <v>8.0399999999999991</v>
      </c>
      <c r="M31" s="24" t="s">
        <v>1154</v>
      </c>
      <c r="N31" s="56"/>
      <c r="O31" s="55">
        <v>16</v>
      </c>
      <c r="P31" s="55">
        <v>16</v>
      </c>
      <c r="Q31" s="57">
        <v>16</v>
      </c>
    </row>
    <row r="32" spans="1:21" ht="17.25" customHeight="1" x14ac:dyDescent="0.25">
      <c r="I32" s="371">
        <f>SUM(I2:I31)</f>
        <v>33500000</v>
      </c>
    </row>
  </sheetData>
  <sortState ref="B19:K37">
    <sortCondition descending="1" ref="G19:G37"/>
  </sortState>
  <pageMargins left="0.2" right="0.2" top="0.22" bottom="0.2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3"/>
  <sheetViews>
    <sheetView topLeftCell="A34" workbookViewId="0">
      <selection activeCell="J43" sqref="J43"/>
    </sheetView>
  </sheetViews>
  <sheetFormatPr defaultRowHeight="15.75" x14ac:dyDescent="0.25"/>
  <cols>
    <col min="1" max="1" width="5.7109375" style="1" customWidth="1"/>
    <col min="2" max="2" width="16.42578125" style="37" customWidth="1"/>
    <col min="3" max="3" width="14.7109375" style="7" customWidth="1"/>
    <col min="4" max="4" width="9.140625" style="7"/>
    <col min="5" max="5" width="9.85546875" style="3" customWidth="1"/>
    <col min="6" max="6" width="7.42578125" style="4" customWidth="1"/>
    <col min="7" max="7" width="5.28515625" style="4" customWidth="1"/>
    <col min="8" max="9" width="10" style="4" customWidth="1"/>
    <col min="10" max="10" width="15.140625" style="4" customWidth="1"/>
    <col min="11" max="11" width="10" style="4" customWidth="1"/>
    <col min="12" max="12" width="6" style="4" customWidth="1"/>
    <col min="13" max="13" width="7.7109375" style="1" customWidth="1"/>
    <col min="14" max="14" width="9.140625" style="3"/>
    <col min="15" max="17" width="4.42578125" style="3" customWidth="1"/>
    <col min="18" max="16384" width="9.140625" style="3"/>
  </cols>
  <sheetData>
    <row r="1" spans="1:17" s="20" customFormat="1" ht="45" customHeight="1" x14ac:dyDescent="0.25">
      <c r="A1" s="16" t="s">
        <v>1155</v>
      </c>
      <c r="B1" s="38" t="s">
        <v>1156</v>
      </c>
      <c r="C1" s="29" t="s">
        <v>1157</v>
      </c>
      <c r="D1" s="30" t="s">
        <v>1158</v>
      </c>
      <c r="E1" s="43" t="s">
        <v>1159</v>
      </c>
      <c r="F1" s="19" t="s">
        <v>1161</v>
      </c>
      <c r="G1" s="16" t="s">
        <v>1163</v>
      </c>
      <c r="H1" s="19" t="s">
        <v>1167</v>
      </c>
      <c r="I1" s="19" t="s">
        <v>1168</v>
      </c>
      <c r="J1" s="19" t="s">
        <v>1169</v>
      </c>
      <c r="K1" s="19" t="s">
        <v>1170</v>
      </c>
      <c r="L1" s="19" t="s">
        <v>1160</v>
      </c>
      <c r="M1" s="16" t="s">
        <v>1162</v>
      </c>
      <c r="N1" s="16" t="s">
        <v>1164</v>
      </c>
      <c r="O1" s="19" t="s">
        <v>1165</v>
      </c>
      <c r="P1" s="19" t="s">
        <v>1166</v>
      </c>
      <c r="Q1" s="19" t="s">
        <v>1166</v>
      </c>
    </row>
    <row r="2" spans="1:17" ht="20.25" customHeight="1" x14ac:dyDescent="0.25">
      <c r="A2" s="8">
        <v>1</v>
      </c>
      <c r="B2" s="39" t="s">
        <v>711</v>
      </c>
      <c r="C2" s="31" t="s">
        <v>712</v>
      </c>
      <c r="D2" s="32" t="s">
        <v>159</v>
      </c>
      <c r="E2" s="9" t="s">
        <v>713</v>
      </c>
      <c r="F2" s="22">
        <v>3.85</v>
      </c>
      <c r="G2" s="22">
        <v>92</v>
      </c>
      <c r="H2" s="25" t="s">
        <v>1171</v>
      </c>
      <c r="I2" s="25" t="s">
        <v>1171</v>
      </c>
      <c r="J2" s="82">
        <v>1280000</v>
      </c>
      <c r="K2" s="22"/>
      <c r="L2" s="22">
        <v>8.81</v>
      </c>
      <c r="M2" s="8" t="s">
        <v>754</v>
      </c>
      <c r="N2" s="67"/>
      <c r="O2" s="9">
        <v>20</v>
      </c>
      <c r="P2" s="9">
        <v>20</v>
      </c>
      <c r="Q2" s="68">
        <v>20</v>
      </c>
    </row>
    <row r="3" spans="1:17" ht="20.25" customHeight="1" x14ac:dyDescent="0.25">
      <c r="A3" s="11">
        <v>2</v>
      </c>
      <c r="B3" s="40" t="s">
        <v>737</v>
      </c>
      <c r="C3" s="33" t="s">
        <v>738</v>
      </c>
      <c r="D3" s="34" t="s">
        <v>112</v>
      </c>
      <c r="E3" s="12" t="s">
        <v>86</v>
      </c>
      <c r="F3" s="25">
        <v>3.85</v>
      </c>
      <c r="G3" s="25">
        <v>90</v>
      </c>
      <c r="H3" s="25" t="s">
        <v>1171</v>
      </c>
      <c r="I3" s="25" t="s">
        <v>1171</v>
      </c>
      <c r="J3" s="82">
        <v>1280000</v>
      </c>
      <c r="K3" s="25"/>
      <c r="L3" s="25">
        <v>8.7100000000000009</v>
      </c>
      <c r="M3" s="11" t="s">
        <v>755</v>
      </c>
      <c r="N3" s="69"/>
      <c r="O3" s="12">
        <v>20</v>
      </c>
      <c r="P3" s="12">
        <v>20</v>
      </c>
      <c r="Q3" s="70">
        <v>20</v>
      </c>
    </row>
    <row r="4" spans="1:17" ht="20.25" customHeight="1" x14ac:dyDescent="0.25">
      <c r="A4" s="11">
        <v>3</v>
      </c>
      <c r="B4" s="40" t="s">
        <v>756</v>
      </c>
      <c r="C4" s="33" t="s">
        <v>757</v>
      </c>
      <c r="D4" s="34" t="s">
        <v>461</v>
      </c>
      <c r="E4" s="12" t="s">
        <v>84</v>
      </c>
      <c r="F4" s="25">
        <v>3.85</v>
      </c>
      <c r="G4" s="25">
        <v>90</v>
      </c>
      <c r="H4" s="25" t="s">
        <v>1171</v>
      </c>
      <c r="I4" s="25" t="s">
        <v>1171</v>
      </c>
      <c r="J4" s="82">
        <v>1280000</v>
      </c>
      <c r="K4" s="25"/>
      <c r="L4" s="25">
        <v>8.8800000000000008</v>
      </c>
      <c r="M4" s="11" t="s">
        <v>762</v>
      </c>
      <c r="N4" s="69"/>
      <c r="O4" s="12">
        <v>20</v>
      </c>
      <c r="P4" s="12">
        <v>20</v>
      </c>
      <c r="Q4" s="70">
        <v>20</v>
      </c>
    </row>
    <row r="5" spans="1:17" ht="20.25" customHeight="1" x14ac:dyDescent="0.25">
      <c r="A5" s="11">
        <v>4</v>
      </c>
      <c r="B5" s="40" t="s">
        <v>763</v>
      </c>
      <c r="C5" s="33" t="s">
        <v>764</v>
      </c>
      <c r="D5" s="34" t="s">
        <v>33</v>
      </c>
      <c r="E5" s="12" t="s">
        <v>276</v>
      </c>
      <c r="F5" s="25">
        <v>3.85</v>
      </c>
      <c r="G5" s="25">
        <v>90</v>
      </c>
      <c r="H5" s="25" t="s">
        <v>1171</v>
      </c>
      <c r="I5" s="25" t="s">
        <v>1171</v>
      </c>
      <c r="J5" s="82">
        <v>1280000</v>
      </c>
      <c r="K5" s="25"/>
      <c r="L5" s="25">
        <v>8.91</v>
      </c>
      <c r="M5" s="11" t="s">
        <v>778</v>
      </c>
      <c r="N5" s="69"/>
      <c r="O5" s="12">
        <v>20</v>
      </c>
      <c r="P5" s="12">
        <v>20</v>
      </c>
      <c r="Q5" s="70">
        <v>20</v>
      </c>
    </row>
    <row r="6" spans="1:17" ht="20.25" customHeight="1" x14ac:dyDescent="0.25">
      <c r="A6" s="11">
        <v>5</v>
      </c>
      <c r="B6" s="40" t="s">
        <v>779</v>
      </c>
      <c r="C6" s="33" t="s">
        <v>780</v>
      </c>
      <c r="D6" s="34" t="s">
        <v>30</v>
      </c>
      <c r="E6" s="12" t="s">
        <v>781</v>
      </c>
      <c r="F6" s="25">
        <v>3.85</v>
      </c>
      <c r="G6" s="25">
        <v>97</v>
      </c>
      <c r="H6" s="25" t="s">
        <v>1171</v>
      </c>
      <c r="I6" s="25" t="s">
        <v>1171</v>
      </c>
      <c r="J6" s="82">
        <v>1280000</v>
      </c>
      <c r="K6" s="25"/>
      <c r="L6" s="25">
        <v>8.99</v>
      </c>
      <c r="M6" s="11" t="s">
        <v>814</v>
      </c>
      <c r="N6" s="69"/>
      <c r="O6" s="12">
        <v>20</v>
      </c>
      <c r="P6" s="12">
        <v>20</v>
      </c>
      <c r="Q6" s="70">
        <v>20</v>
      </c>
    </row>
    <row r="7" spans="1:17" ht="20.25" customHeight="1" x14ac:dyDescent="0.25">
      <c r="A7" s="11">
        <v>6</v>
      </c>
      <c r="B7" s="40" t="s">
        <v>782</v>
      </c>
      <c r="C7" s="33" t="s">
        <v>783</v>
      </c>
      <c r="D7" s="34" t="s">
        <v>461</v>
      </c>
      <c r="E7" s="12" t="s">
        <v>784</v>
      </c>
      <c r="F7" s="25">
        <v>3.85</v>
      </c>
      <c r="G7" s="25">
        <v>92</v>
      </c>
      <c r="H7" s="25" t="s">
        <v>1171</v>
      </c>
      <c r="I7" s="25" t="s">
        <v>1171</v>
      </c>
      <c r="J7" s="82">
        <v>1280000</v>
      </c>
      <c r="K7" s="25"/>
      <c r="L7" s="25">
        <v>9.07</v>
      </c>
      <c r="M7" s="11" t="s">
        <v>814</v>
      </c>
      <c r="N7" s="69"/>
      <c r="O7" s="12">
        <v>20</v>
      </c>
      <c r="P7" s="12">
        <v>20</v>
      </c>
      <c r="Q7" s="70">
        <v>20</v>
      </c>
    </row>
    <row r="8" spans="1:17" ht="20.25" customHeight="1" x14ac:dyDescent="0.25">
      <c r="A8" s="11">
        <v>7</v>
      </c>
      <c r="B8" s="40" t="s">
        <v>739</v>
      </c>
      <c r="C8" s="33" t="s">
        <v>740</v>
      </c>
      <c r="D8" s="34" t="s">
        <v>60</v>
      </c>
      <c r="E8" s="12" t="s">
        <v>723</v>
      </c>
      <c r="F8" s="25">
        <v>3.75</v>
      </c>
      <c r="G8" s="25">
        <v>95</v>
      </c>
      <c r="H8" s="25" t="s">
        <v>1171</v>
      </c>
      <c r="I8" s="25" t="s">
        <v>1171</v>
      </c>
      <c r="J8" s="82">
        <v>1280000</v>
      </c>
      <c r="K8" s="25"/>
      <c r="L8" s="25">
        <v>8.82</v>
      </c>
      <c r="M8" s="11" t="s">
        <v>755</v>
      </c>
      <c r="N8" s="69"/>
      <c r="O8" s="12">
        <v>20</v>
      </c>
      <c r="P8" s="12">
        <v>20</v>
      </c>
      <c r="Q8" s="70">
        <v>20</v>
      </c>
    </row>
    <row r="9" spans="1:17" ht="20.25" customHeight="1" x14ac:dyDescent="0.25">
      <c r="A9" s="11">
        <v>8</v>
      </c>
      <c r="B9" s="40" t="s">
        <v>787</v>
      </c>
      <c r="C9" s="33" t="s">
        <v>788</v>
      </c>
      <c r="D9" s="34" t="s">
        <v>383</v>
      </c>
      <c r="E9" s="12" t="s">
        <v>776</v>
      </c>
      <c r="F9" s="25">
        <v>3.75</v>
      </c>
      <c r="G9" s="25">
        <v>94</v>
      </c>
      <c r="H9" s="25" t="s">
        <v>1171</v>
      </c>
      <c r="I9" s="25" t="s">
        <v>1171</v>
      </c>
      <c r="J9" s="82">
        <v>1280000</v>
      </c>
      <c r="K9" s="25"/>
      <c r="L9" s="25">
        <v>8.68</v>
      </c>
      <c r="M9" s="11" t="s">
        <v>814</v>
      </c>
      <c r="N9" s="69"/>
      <c r="O9" s="12">
        <v>20</v>
      </c>
      <c r="P9" s="12">
        <v>20</v>
      </c>
      <c r="Q9" s="70">
        <v>20</v>
      </c>
    </row>
    <row r="10" spans="1:17" ht="20.25" customHeight="1" x14ac:dyDescent="0.25">
      <c r="A10" s="11">
        <v>9</v>
      </c>
      <c r="B10" s="40" t="s">
        <v>765</v>
      </c>
      <c r="C10" s="33" t="s">
        <v>252</v>
      </c>
      <c r="D10" s="34" t="s">
        <v>116</v>
      </c>
      <c r="E10" s="12" t="s">
        <v>766</v>
      </c>
      <c r="F10" s="25">
        <v>3.75</v>
      </c>
      <c r="G10" s="25">
        <v>92</v>
      </c>
      <c r="H10" s="25" t="s">
        <v>1171</v>
      </c>
      <c r="I10" s="25" t="s">
        <v>1171</v>
      </c>
      <c r="J10" s="82">
        <v>1280000</v>
      </c>
      <c r="K10" s="25"/>
      <c r="L10" s="25">
        <v>8.59</v>
      </c>
      <c r="M10" s="11" t="s">
        <v>778</v>
      </c>
      <c r="N10" s="69"/>
      <c r="O10" s="12">
        <v>20</v>
      </c>
      <c r="P10" s="12">
        <v>20</v>
      </c>
      <c r="Q10" s="70">
        <v>20</v>
      </c>
    </row>
    <row r="11" spans="1:17" ht="20.25" customHeight="1" x14ac:dyDescent="0.25">
      <c r="A11" s="11">
        <v>10</v>
      </c>
      <c r="B11" s="40" t="s">
        <v>785</v>
      </c>
      <c r="C11" s="33" t="s">
        <v>786</v>
      </c>
      <c r="D11" s="34" t="s">
        <v>56</v>
      </c>
      <c r="E11" s="12" t="s">
        <v>359</v>
      </c>
      <c r="F11" s="25">
        <v>3.75</v>
      </c>
      <c r="G11" s="25">
        <v>92</v>
      </c>
      <c r="H11" s="25" t="s">
        <v>1171</v>
      </c>
      <c r="I11" s="25" t="s">
        <v>1171</v>
      </c>
      <c r="J11" s="82">
        <v>1280000</v>
      </c>
      <c r="K11" s="25"/>
      <c r="L11" s="25">
        <v>8.66</v>
      </c>
      <c r="M11" s="11" t="s">
        <v>814</v>
      </c>
      <c r="N11" s="69"/>
      <c r="O11" s="12">
        <v>20</v>
      </c>
      <c r="P11" s="12">
        <v>20</v>
      </c>
      <c r="Q11" s="70">
        <v>20</v>
      </c>
    </row>
    <row r="12" spans="1:17" ht="20.25" customHeight="1" x14ac:dyDescent="0.25">
      <c r="A12" s="11">
        <v>11</v>
      </c>
      <c r="B12" s="40" t="s">
        <v>714</v>
      </c>
      <c r="C12" s="33" t="s">
        <v>715</v>
      </c>
      <c r="D12" s="34" t="s">
        <v>30</v>
      </c>
      <c r="E12" s="12" t="s">
        <v>716</v>
      </c>
      <c r="F12" s="25">
        <v>3.75</v>
      </c>
      <c r="G12" s="25">
        <v>91</v>
      </c>
      <c r="H12" s="25" t="s">
        <v>1171</v>
      </c>
      <c r="I12" s="25" t="s">
        <v>1171</v>
      </c>
      <c r="J12" s="82">
        <v>1280000</v>
      </c>
      <c r="K12" s="25"/>
      <c r="L12" s="25">
        <v>8.74</v>
      </c>
      <c r="M12" s="11" t="s">
        <v>754</v>
      </c>
      <c r="N12" s="69"/>
      <c r="O12" s="12">
        <v>20</v>
      </c>
      <c r="P12" s="12">
        <v>20</v>
      </c>
      <c r="Q12" s="70">
        <v>20</v>
      </c>
    </row>
    <row r="13" spans="1:17" ht="20.25" customHeight="1" x14ac:dyDescent="0.25">
      <c r="A13" s="11">
        <v>12</v>
      </c>
      <c r="B13" s="40" t="s">
        <v>767</v>
      </c>
      <c r="C13" s="33" t="s">
        <v>250</v>
      </c>
      <c r="D13" s="34" t="s">
        <v>141</v>
      </c>
      <c r="E13" s="12" t="s">
        <v>278</v>
      </c>
      <c r="F13" s="25">
        <v>3.75</v>
      </c>
      <c r="G13" s="25">
        <v>90</v>
      </c>
      <c r="H13" s="25" t="s">
        <v>1171</v>
      </c>
      <c r="I13" s="25" t="s">
        <v>1171</v>
      </c>
      <c r="J13" s="82">
        <v>1280000</v>
      </c>
      <c r="K13" s="25"/>
      <c r="L13" s="25">
        <v>8.83</v>
      </c>
      <c r="M13" s="11" t="s">
        <v>778</v>
      </c>
      <c r="N13" s="69"/>
      <c r="O13" s="12">
        <v>20</v>
      </c>
      <c r="P13" s="12">
        <v>20</v>
      </c>
      <c r="Q13" s="70">
        <v>20</v>
      </c>
    </row>
    <row r="14" spans="1:17" ht="20.25" customHeight="1" x14ac:dyDescent="0.25">
      <c r="A14" s="11">
        <v>13</v>
      </c>
      <c r="B14" s="40" t="s">
        <v>717</v>
      </c>
      <c r="C14" s="33" t="s">
        <v>718</v>
      </c>
      <c r="D14" s="34" t="s">
        <v>719</v>
      </c>
      <c r="E14" s="12" t="s">
        <v>720</v>
      </c>
      <c r="F14" s="25">
        <v>3.7</v>
      </c>
      <c r="G14" s="25">
        <v>94</v>
      </c>
      <c r="H14" s="25" t="s">
        <v>1171</v>
      </c>
      <c r="I14" s="25" t="s">
        <v>1171</v>
      </c>
      <c r="J14" s="82">
        <v>1280000</v>
      </c>
      <c r="K14" s="25"/>
      <c r="L14" s="25">
        <v>8.7100000000000009</v>
      </c>
      <c r="M14" s="11" t="s">
        <v>754</v>
      </c>
      <c r="N14" s="69"/>
      <c r="O14" s="12">
        <v>20</v>
      </c>
      <c r="P14" s="12">
        <v>20</v>
      </c>
      <c r="Q14" s="70">
        <v>20</v>
      </c>
    </row>
    <row r="15" spans="1:17" ht="20.25" customHeight="1" x14ac:dyDescent="0.25">
      <c r="A15" s="11">
        <v>14</v>
      </c>
      <c r="B15" s="40" t="s">
        <v>724</v>
      </c>
      <c r="C15" s="33" t="s">
        <v>725</v>
      </c>
      <c r="D15" s="34" t="s">
        <v>501</v>
      </c>
      <c r="E15" s="12" t="s">
        <v>726</v>
      </c>
      <c r="F15" s="25">
        <v>3.7</v>
      </c>
      <c r="G15" s="25">
        <v>93</v>
      </c>
      <c r="H15" s="25" t="s">
        <v>1171</v>
      </c>
      <c r="I15" s="25" t="s">
        <v>1171</v>
      </c>
      <c r="J15" s="82">
        <v>1280000</v>
      </c>
      <c r="K15" s="25"/>
      <c r="L15" s="25">
        <v>8.6999999999999993</v>
      </c>
      <c r="M15" s="11" t="s">
        <v>754</v>
      </c>
      <c r="N15" s="69"/>
      <c r="O15" s="12">
        <v>20</v>
      </c>
      <c r="P15" s="12">
        <v>20</v>
      </c>
      <c r="Q15" s="70">
        <v>20</v>
      </c>
    </row>
    <row r="16" spans="1:17" ht="20.25" customHeight="1" x14ac:dyDescent="0.25">
      <c r="A16" s="11">
        <v>15</v>
      </c>
      <c r="B16" s="40" t="s">
        <v>741</v>
      </c>
      <c r="C16" s="33" t="s">
        <v>261</v>
      </c>
      <c r="D16" s="34" t="s">
        <v>2</v>
      </c>
      <c r="E16" s="12" t="s">
        <v>742</v>
      </c>
      <c r="F16" s="25">
        <v>3.7</v>
      </c>
      <c r="G16" s="25">
        <v>92</v>
      </c>
      <c r="H16" s="25" t="s">
        <v>1171</v>
      </c>
      <c r="I16" s="25" t="s">
        <v>1171</v>
      </c>
      <c r="J16" s="82">
        <v>1280000</v>
      </c>
      <c r="K16" s="25"/>
      <c r="L16" s="25">
        <v>8.9</v>
      </c>
      <c r="M16" s="11" t="s">
        <v>755</v>
      </c>
      <c r="N16" s="69"/>
      <c r="O16" s="12">
        <v>20</v>
      </c>
      <c r="P16" s="12">
        <v>20</v>
      </c>
      <c r="Q16" s="70">
        <v>20</v>
      </c>
    </row>
    <row r="17" spans="1:17" ht="20.25" customHeight="1" x14ac:dyDescent="0.25">
      <c r="A17" s="11">
        <v>16</v>
      </c>
      <c r="B17" s="40" t="s">
        <v>789</v>
      </c>
      <c r="C17" s="33" t="s">
        <v>775</v>
      </c>
      <c r="D17" s="34" t="s">
        <v>26</v>
      </c>
      <c r="E17" s="12" t="s">
        <v>55</v>
      </c>
      <c r="F17" s="25">
        <v>3.7</v>
      </c>
      <c r="G17" s="25">
        <v>92</v>
      </c>
      <c r="H17" s="25" t="s">
        <v>1171</v>
      </c>
      <c r="I17" s="25" t="s">
        <v>1171</v>
      </c>
      <c r="J17" s="82">
        <v>1280000</v>
      </c>
      <c r="K17" s="25"/>
      <c r="L17" s="25">
        <v>8.89</v>
      </c>
      <c r="M17" s="11" t="s">
        <v>814</v>
      </c>
      <c r="N17" s="69"/>
      <c r="O17" s="12">
        <v>20</v>
      </c>
      <c r="P17" s="12">
        <v>20</v>
      </c>
      <c r="Q17" s="70">
        <v>20</v>
      </c>
    </row>
    <row r="18" spans="1:17" ht="20.25" customHeight="1" x14ac:dyDescent="0.25">
      <c r="A18" s="11">
        <v>17</v>
      </c>
      <c r="B18" s="40" t="s">
        <v>821</v>
      </c>
      <c r="C18" s="33" t="s">
        <v>822</v>
      </c>
      <c r="D18" s="34" t="s">
        <v>461</v>
      </c>
      <c r="E18" s="12" t="s">
        <v>823</v>
      </c>
      <c r="F18" s="25">
        <v>3.7</v>
      </c>
      <c r="G18" s="25">
        <v>91</v>
      </c>
      <c r="H18" s="25" t="s">
        <v>1171</v>
      </c>
      <c r="I18" s="25" t="s">
        <v>1171</v>
      </c>
      <c r="J18" s="82">
        <v>1280000</v>
      </c>
      <c r="K18" s="25"/>
      <c r="L18" s="25">
        <v>8.52</v>
      </c>
      <c r="M18" s="11" t="s">
        <v>824</v>
      </c>
      <c r="N18" s="69"/>
      <c r="O18" s="12">
        <v>20</v>
      </c>
      <c r="P18" s="12">
        <v>20</v>
      </c>
      <c r="Q18" s="70">
        <v>20</v>
      </c>
    </row>
    <row r="19" spans="1:17" ht="20.25" customHeight="1" x14ac:dyDescent="0.25">
      <c r="A19" s="11">
        <v>18</v>
      </c>
      <c r="B19" s="40" t="s">
        <v>721</v>
      </c>
      <c r="C19" s="33" t="s">
        <v>722</v>
      </c>
      <c r="D19" s="34" t="s">
        <v>145</v>
      </c>
      <c r="E19" s="12" t="s">
        <v>723</v>
      </c>
      <c r="F19" s="25">
        <v>3.7</v>
      </c>
      <c r="G19" s="25">
        <v>90</v>
      </c>
      <c r="H19" s="25" t="s">
        <v>1171</v>
      </c>
      <c r="I19" s="25" t="s">
        <v>1171</v>
      </c>
      <c r="J19" s="82">
        <v>1280000</v>
      </c>
      <c r="K19" s="25"/>
      <c r="L19" s="25">
        <v>8.5</v>
      </c>
      <c r="M19" s="11" t="s">
        <v>754</v>
      </c>
      <c r="N19" s="69"/>
      <c r="O19" s="12">
        <v>20</v>
      </c>
      <c r="P19" s="12">
        <v>20</v>
      </c>
      <c r="Q19" s="70">
        <v>20</v>
      </c>
    </row>
    <row r="20" spans="1:17" ht="20.25" customHeight="1" x14ac:dyDescent="0.25">
      <c r="A20" s="11">
        <v>19</v>
      </c>
      <c r="B20" s="40" t="s">
        <v>768</v>
      </c>
      <c r="C20" s="33" t="s">
        <v>740</v>
      </c>
      <c r="D20" s="34" t="s">
        <v>30</v>
      </c>
      <c r="E20" s="12" t="s">
        <v>769</v>
      </c>
      <c r="F20" s="25">
        <v>3.7</v>
      </c>
      <c r="G20" s="25">
        <v>90</v>
      </c>
      <c r="H20" s="25" t="s">
        <v>1171</v>
      </c>
      <c r="I20" s="25" t="s">
        <v>1171</v>
      </c>
      <c r="J20" s="82">
        <v>1280000</v>
      </c>
      <c r="K20" s="25"/>
      <c r="L20" s="25">
        <v>8.69</v>
      </c>
      <c r="M20" s="11" t="s">
        <v>778</v>
      </c>
      <c r="N20" s="69"/>
      <c r="O20" s="12">
        <v>20</v>
      </c>
      <c r="P20" s="12">
        <v>20</v>
      </c>
      <c r="Q20" s="70">
        <v>20</v>
      </c>
    </row>
    <row r="21" spans="1:17" ht="20.25" customHeight="1" x14ac:dyDescent="0.25">
      <c r="A21" s="11">
        <v>20</v>
      </c>
      <c r="B21" s="40" t="s">
        <v>770</v>
      </c>
      <c r="C21" s="33" t="s">
        <v>771</v>
      </c>
      <c r="D21" s="34" t="s">
        <v>227</v>
      </c>
      <c r="E21" s="12" t="s">
        <v>772</v>
      </c>
      <c r="F21" s="25">
        <v>3.7</v>
      </c>
      <c r="G21" s="25">
        <v>90</v>
      </c>
      <c r="H21" s="25" t="s">
        <v>1171</v>
      </c>
      <c r="I21" s="25" t="s">
        <v>1171</v>
      </c>
      <c r="J21" s="82">
        <v>1280000</v>
      </c>
      <c r="K21" s="25"/>
      <c r="L21" s="25">
        <v>8.57</v>
      </c>
      <c r="M21" s="11" t="s">
        <v>778</v>
      </c>
      <c r="N21" s="69"/>
      <c r="O21" s="12">
        <v>20</v>
      </c>
      <c r="P21" s="12">
        <v>20</v>
      </c>
      <c r="Q21" s="70">
        <v>20</v>
      </c>
    </row>
    <row r="22" spans="1:17" ht="20.25" customHeight="1" x14ac:dyDescent="0.25">
      <c r="A22" s="11">
        <v>21</v>
      </c>
      <c r="B22" s="40" t="s">
        <v>790</v>
      </c>
      <c r="C22" s="33" t="s">
        <v>791</v>
      </c>
      <c r="D22" s="34" t="s">
        <v>203</v>
      </c>
      <c r="E22" s="12" t="s">
        <v>792</v>
      </c>
      <c r="F22" s="25">
        <v>3.7</v>
      </c>
      <c r="G22" s="25">
        <v>90</v>
      </c>
      <c r="H22" s="25" t="s">
        <v>1171</v>
      </c>
      <c r="I22" s="25" t="s">
        <v>1171</v>
      </c>
      <c r="J22" s="82">
        <v>1280000</v>
      </c>
      <c r="K22" s="25"/>
      <c r="L22" s="25">
        <v>8.64</v>
      </c>
      <c r="M22" s="11" t="s">
        <v>814</v>
      </c>
      <c r="N22" s="69"/>
      <c r="O22" s="12">
        <v>20</v>
      </c>
      <c r="P22" s="12">
        <v>20</v>
      </c>
      <c r="Q22" s="70">
        <v>20</v>
      </c>
    </row>
    <row r="23" spans="1:17" ht="20.25" customHeight="1" x14ac:dyDescent="0.25">
      <c r="A23" s="11">
        <v>22</v>
      </c>
      <c r="B23" s="40" t="s">
        <v>793</v>
      </c>
      <c r="C23" s="33" t="s">
        <v>794</v>
      </c>
      <c r="D23" s="34" t="s">
        <v>67</v>
      </c>
      <c r="E23" s="12" t="s">
        <v>795</v>
      </c>
      <c r="F23" s="25">
        <v>3.7</v>
      </c>
      <c r="G23" s="25">
        <v>90</v>
      </c>
      <c r="H23" s="25" t="s">
        <v>1171</v>
      </c>
      <c r="I23" s="25" t="s">
        <v>1171</v>
      </c>
      <c r="J23" s="82">
        <v>1280000</v>
      </c>
      <c r="K23" s="25"/>
      <c r="L23" s="25">
        <v>8.69</v>
      </c>
      <c r="M23" s="11" t="s">
        <v>814</v>
      </c>
      <c r="N23" s="69"/>
      <c r="O23" s="12">
        <v>20</v>
      </c>
      <c r="P23" s="12">
        <v>20</v>
      </c>
      <c r="Q23" s="70">
        <v>20</v>
      </c>
    </row>
    <row r="24" spans="1:17" ht="20.25" customHeight="1" x14ac:dyDescent="0.25">
      <c r="A24" s="11">
        <v>23</v>
      </c>
      <c r="B24" s="40" t="s">
        <v>815</v>
      </c>
      <c r="C24" s="33" t="s">
        <v>816</v>
      </c>
      <c r="D24" s="34" t="s">
        <v>461</v>
      </c>
      <c r="E24" s="12" t="s">
        <v>817</v>
      </c>
      <c r="F24" s="25">
        <v>3.7</v>
      </c>
      <c r="G24" s="25">
        <v>90</v>
      </c>
      <c r="H24" s="25" t="s">
        <v>1171</v>
      </c>
      <c r="I24" s="25" t="s">
        <v>1171</v>
      </c>
      <c r="J24" s="82">
        <v>1280000</v>
      </c>
      <c r="K24" s="25"/>
      <c r="L24" s="25">
        <v>8.7100000000000009</v>
      </c>
      <c r="M24" s="11" t="s">
        <v>820</v>
      </c>
      <c r="N24" s="69"/>
      <c r="O24" s="12">
        <v>20</v>
      </c>
      <c r="P24" s="12">
        <v>20</v>
      </c>
      <c r="Q24" s="70">
        <v>20</v>
      </c>
    </row>
    <row r="25" spans="1:17" ht="20.25" customHeight="1" x14ac:dyDescent="0.25">
      <c r="A25" s="11">
        <v>24</v>
      </c>
      <c r="B25" s="40" t="s">
        <v>758</v>
      </c>
      <c r="C25" s="33" t="s">
        <v>759</v>
      </c>
      <c r="D25" s="34" t="s">
        <v>116</v>
      </c>
      <c r="E25" s="12" t="s">
        <v>275</v>
      </c>
      <c r="F25" s="25">
        <v>3.67</v>
      </c>
      <c r="G25" s="25">
        <v>90</v>
      </c>
      <c r="H25" s="25" t="s">
        <v>1171</v>
      </c>
      <c r="I25" s="25" t="s">
        <v>1171</v>
      </c>
      <c r="J25" s="82">
        <v>1280000</v>
      </c>
      <c r="K25" s="25"/>
      <c r="L25" s="25">
        <v>8.59</v>
      </c>
      <c r="M25" s="11" t="s">
        <v>762</v>
      </c>
      <c r="N25" s="69"/>
      <c r="O25" s="12">
        <v>18</v>
      </c>
      <c r="P25" s="12">
        <v>18</v>
      </c>
      <c r="Q25" s="70">
        <v>18</v>
      </c>
    </row>
    <row r="26" spans="1:17" ht="20.25" customHeight="1" x14ac:dyDescent="0.25">
      <c r="A26" s="11">
        <v>25</v>
      </c>
      <c r="B26" s="40" t="s">
        <v>818</v>
      </c>
      <c r="C26" s="33" t="s">
        <v>96</v>
      </c>
      <c r="D26" s="34" t="s">
        <v>81</v>
      </c>
      <c r="E26" s="12" t="s">
        <v>819</v>
      </c>
      <c r="F26" s="25">
        <v>3.65</v>
      </c>
      <c r="G26" s="25">
        <v>90</v>
      </c>
      <c r="H26" s="25" t="s">
        <v>1171</v>
      </c>
      <c r="I26" s="25" t="s">
        <v>1171</v>
      </c>
      <c r="J26" s="82">
        <v>1280000</v>
      </c>
      <c r="K26" s="25"/>
      <c r="L26" s="25">
        <v>8.49</v>
      </c>
      <c r="M26" s="11" t="s">
        <v>820</v>
      </c>
      <c r="N26" s="69"/>
      <c r="O26" s="12">
        <v>20</v>
      </c>
      <c r="P26" s="12">
        <v>20</v>
      </c>
      <c r="Q26" s="70">
        <v>20</v>
      </c>
    </row>
    <row r="27" spans="1:17" ht="20.25" customHeight="1" x14ac:dyDescent="0.25">
      <c r="A27" s="11">
        <v>26</v>
      </c>
      <c r="B27" s="40" t="s">
        <v>748</v>
      </c>
      <c r="C27" s="33" t="s">
        <v>749</v>
      </c>
      <c r="D27" s="34" t="s">
        <v>571</v>
      </c>
      <c r="E27" s="12" t="s">
        <v>750</v>
      </c>
      <c r="F27" s="25">
        <v>3.6</v>
      </c>
      <c r="G27" s="25">
        <v>99</v>
      </c>
      <c r="H27" s="25" t="s">
        <v>1171</v>
      </c>
      <c r="I27" s="25" t="s">
        <v>1171</v>
      </c>
      <c r="J27" s="82">
        <v>1280000</v>
      </c>
      <c r="K27" s="25"/>
      <c r="L27" s="25">
        <v>8.41</v>
      </c>
      <c r="M27" s="11" t="s">
        <v>755</v>
      </c>
      <c r="N27" s="69"/>
      <c r="O27" s="12">
        <v>20</v>
      </c>
      <c r="P27" s="12">
        <v>20</v>
      </c>
      <c r="Q27" s="70">
        <v>20</v>
      </c>
    </row>
    <row r="28" spans="1:17" ht="20.25" customHeight="1" x14ac:dyDescent="0.25">
      <c r="A28" s="11">
        <v>27</v>
      </c>
      <c r="B28" s="40" t="s">
        <v>743</v>
      </c>
      <c r="C28" s="33" t="s">
        <v>44</v>
      </c>
      <c r="D28" s="34" t="s">
        <v>103</v>
      </c>
      <c r="E28" s="12" t="s">
        <v>744</v>
      </c>
      <c r="F28" s="25">
        <v>3.6</v>
      </c>
      <c r="G28" s="25">
        <v>98</v>
      </c>
      <c r="H28" s="25" t="s">
        <v>1171</v>
      </c>
      <c r="I28" s="25" t="s">
        <v>1171</v>
      </c>
      <c r="J28" s="82">
        <v>1280000</v>
      </c>
      <c r="K28" s="25"/>
      <c r="L28" s="25">
        <v>8.75</v>
      </c>
      <c r="M28" s="11" t="s">
        <v>755</v>
      </c>
      <c r="N28" s="69"/>
      <c r="O28" s="12">
        <v>20</v>
      </c>
      <c r="P28" s="12">
        <v>20</v>
      </c>
      <c r="Q28" s="70">
        <v>20</v>
      </c>
    </row>
    <row r="29" spans="1:17" ht="20.25" customHeight="1" x14ac:dyDescent="0.25">
      <c r="A29" s="11">
        <v>28</v>
      </c>
      <c r="B29" s="40" t="s">
        <v>745</v>
      </c>
      <c r="C29" s="33" t="s">
        <v>746</v>
      </c>
      <c r="D29" s="34" t="s">
        <v>33</v>
      </c>
      <c r="E29" s="12" t="s">
        <v>747</v>
      </c>
      <c r="F29" s="25">
        <v>3.6</v>
      </c>
      <c r="G29" s="25">
        <v>98</v>
      </c>
      <c r="H29" s="25" t="s">
        <v>1171</v>
      </c>
      <c r="I29" s="25" t="s">
        <v>1171</v>
      </c>
      <c r="J29" s="82">
        <v>1280000</v>
      </c>
      <c r="K29" s="25"/>
      <c r="L29" s="25">
        <v>8.48</v>
      </c>
      <c r="M29" s="11" t="s">
        <v>755</v>
      </c>
      <c r="N29" s="69"/>
      <c r="O29" s="12">
        <v>20</v>
      </c>
      <c r="P29" s="12">
        <v>20</v>
      </c>
      <c r="Q29" s="70">
        <v>20</v>
      </c>
    </row>
    <row r="30" spans="1:17" ht="20.25" customHeight="1" x14ac:dyDescent="0.25">
      <c r="A30" s="11">
        <v>29</v>
      </c>
      <c r="B30" s="40" t="s">
        <v>796</v>
      </c>
      <c r="C30" s="33" t="s">
        <v>797</v>
      </c>
      <c r="D30" s="34" t="s">
        <v>798</v>
      </c>
      <c r="E30" s="12" t="s">
        <v>256</v>
      </c>
      <c r="F30" s="25">
        <v>3.6</v>
      </c>
      <c r="G30" s="25">
        <v>97</v>
      </c>
      <c r="H30" s="25" t="s">
        <v>1171</v>
      </c>
      <c r="I30" s="25" t="s">
        <v>1171</v>
      </c>
      <c r="J30" s="82">
        <v>1280000</v>
      </c>
      <c r="K30" s="25"/>
      <c r="L30" s="25">
        <v>8.4600000000000009</v>
      </c>
      <c r="M30" s="11" t="s">
        <v>814</v>
      </c>
      <c r="N30" s="69"/>
      <c r="O30" s="12">
        <v>20</v>
      </c>
      <c r="P30" s="12">
        <v>20</v>
      </c>
      <c r="Q30" s="70">
        <v>20</v>
      </c>
    </row>
    <row r="31" spans="1:17" ht="20.25" customHeight="1" x14ac:dyDescent="0.25">
      <c r="A31" s="11">
        <v>30</v>
      </c>
      <c r="B31" s="40" t="s">
        <v>799</v>
      </c>
      <c r="C31" s="33" t="s">
        <v>727</v>
      </c>
      <c r="D31" s="34" t="s">
        <v>211</v>
      </c>
      <c r="E31" s="12" t="s">
        <v>800</v>
      </c>
      <c r="F31" s="25">
        <v>3.6</v>
      </c>
      <c r="G31" s="25">
        <v>97</v>
      </c>
      <c r="H31" s="25" t="s">
        <v>1171</v>
      </c>
      <c r="I31" s="25" t="s">
        <v>1171</v>
      </c>
      <c r="J31" s="82">
        <v>1280000</v>
      </c>
      <c r="K31" s="25"/>
      <c r="L31" s="25">
        <v>8.6199999999999992</v>
      </c>
      <c r="M31" s="11" t="s">
        <v>814</v>
      </c>
      <c r="N31" s="69"/>
      <c r="O31" s="12">
        <v>20</v>
      </c>
      <c r="P31" s="12">
        <v>20</v>
      </c>
      <c r="Q31" s="70">
        <v>20</v>
      </c>
    </row>
    <row r="32" spans="1:17" ht="20.25" customHeight="1" x14ac:dyDescent="0.25">
      <c r="A32" s="11">
        <v>31</v>
      </c>
      <c r="B32" s="40" t="s">
        <v>801</v>
      </c>
      <c r="C32" s="33" t="s">
        <v>802</v>
      </c>
      <c r="D32" s="34" t="s">
        <v>169</v>
      </c>
      <c r="E32" s="12" t="s">
        <v>499</v>
      </c>
      <c r="F32" s="25">
        <v>3.6</v>
      </c>
      <c r="G32" s="25">
        <v>97</v>
      </c>
      <c r="H32" s="25" t="s">
        <v>1171</v>
      </c>
      <c r="I32" s="25" t="s">
        <v>1171</v>
      </c>
      <c r="J32" s="82">
        <v>1280000</v>
      </c>
      <c r="K32" s="25"/>
      <c r="L32" s="25">
        <v>8.5399999999999991</v>
      </c>
      <c r="M32" s="11" t="s">
        <v>814</v>
      </c>
      <c r="N32" s="69"/>
      <c r="O32" s="12">
        <v>20</v>
      </c>
      <c r="P32" s="12">
        <v>20</v>
      </c>
      <c r="Q32" s="70">
        <v>20</v>
      </c>
    </row>
    <row r="33" spans="1:17" ht="20.25" customHeight="1" x14ac:dyDescent="0.25">
      <c r="A33" s="11">
        <v>32</v>
      </c>
      <c r="B33" s="40" t="s">
        <v>803</v>
      </c>
      <c r="C33" s="33" t="s">
        <v>44</v>
      </c>
      <c r="D33" s="34" t="s">
        <v>54</v>
      </c>
      <c r="E33" s="12" t="s">
        <v>804</v>
      </c>
      <c r="F33" s="25">
        <v>3.6</v>
      </c>
      <c r="G33" s="25">
        <v>97</v>
      </c>
      <c r="H33" s="25" t="s">
        <v>1171</v>
      </c>
      <c r="I33" s="25" t="s">
        <v>1171</v>
      </c>
      <c r="J33" s="82">
        <v>1280000</v>
      </c>
      <c r="K33" s="25"/>
      <c r="L33" s="25">
        <v>8.64</v>
      </c>
      <c r="M33" s="11" t="s">
        <v>814</v>
      </c>
      <c r="N33" s="69"/>
      <c r="O33" s="12">
        <v>20</v>
      </c>
      <c r="P33" s="12">
        <v>20</v>
      </c>
      <c r="Q33" s="70">
        <v>20</v>
      </c>
    </row>
    <row r="34" spans="1:17" ht="20.25" customHeight="1" x14ac:dyDescent="0.25">
      <c r="A34" s="11">
        <v>33</v>
      </c>
      <c r="B34" s="40" t="s">
        <v>805</v>
      </c>
      <c r="C34" s="33" t="s">
        <v>806</v>
      </c>
      <c r="D34" s="34" t="s">
        <v>2</v>
      </c>
      <c r="E34" s="12" t="s">
        <v>807</v>
      </c>
      <c r="F34" s="25">
        <v>3.6</v>
      </c>
      <c r="G34" s="25">
        <v>97</v>
      </c>
      <c r="H34" s="25" t="s">
        <v>1171</v>
      </c>
      <c r="I34" s="25" t="s">
        <v>1171</v>
      </c>
      <c r="J34" s="82">
        <v>1280000</v>
      </c>
      <c r="K34" s="25"/>
      <c r="L34" s="25">
        <v>8.39</v>
      </c>
      <c r="M34" s="11" t="s">
        <v>814</v>
      </c>
      <c r="N34" s="69"/>
      <c r="O34" s="12">
        <v>20</v>
      </c>
      <c r="P34" s="12">
        <v>20</v>
      </c>
      <c r="Q34" s="70">
        <v>20</v>
      </c>
    </row>
    <row r="35" spans="1:17" ht="20.25" customHeight="1" x14ac:dyDescent="0.25">
      <c r="A35" s="11">
        <v>34</v>
      </c>
      <c r="B35" s="40" t="s">
        <v>808</v>
      </c>
      <c r="C35" s="33" t="s">
        <v>253</v>
      </c>
      <c r="D35" s="34" t="s">
        <v>141</v>
      </c>
      <c r="E35" s="12" t="s">
        <v>809</v>
      </c>
      <c r="F35" s="25">
        <v>3.6</v>
      </c>
      <c r="G35" s="25">
        <v>97</v>
      </c>
      <c r="H35" s="25" t="s">
        <v>1171</v>
      </c>
      <c r="I35" s="25" t="s">
        <v>1171</v>
      </c>
      <c r="J35" s="82">
        <v>1280000</v>
      </c>
      <c r="K35" s="25"/>
      <c r="L35" s="25">
        <v>8.9499999999999993</v>
      </c>
      <c r="M35" s="11" t="s">
        <v>814</v>
      </c>
      <c r="N35" s="69"/>
      <c r="O35" s="12">
        <v>20</v>
      </c>
      <c r="P35" s="12">
        <v>20</v>
      </c>
      <c r="Q35" s="70">
        <v>20</v>
      </c>
    </row>
    <row r="36" spans="1:17" ht="20.25" customHeight="1" x14ac:dyDescent="0.25">
      <c r="A36" s="11">
        <v>35</v>
      </c>
      <c r="B36" s="40" t="s">
        <v>810</v>
      </c>
      <c r="C36" s="33" t="s">
        <v>811</v>
      </c>
      <c r="D36" s="34" t="s">
        <v>81</v>
      </c>
      <c r="E36" s="12" t="s">
        <v>249</v>
      </c>
      <c r="F36" s="25">
        <v>3.6</v>
      </c>
      <c r="G36" s="25">
        <v>97</v>
      </c>
      <c r="H36" s="25" t="s">
        <v>1171</v>
      </c>
      <c r="I36" s="25" t="s">
        <v>1171</v>
      </c>
      <c r="J36" s="82">
        <v>1280000</v>
      </c>
      <c r="K36" s="25"/>
      <c r="L36" s="25">
        <v>8.64</v>
      </c>
      <c r="M36" s="11" t="s">
        <v>814</v>
      </c>
      <c r="N36" s="69"/>
      <c r="O36" s="12">
        <v>20</v>
      </c>
      <c r="P36" s="12">
        <v>20</v>
      </c>
      <c r="Q36" s="70">
        <v>20</v>
      </c>
    </row>
    <row r="37" spans="1:17" ht="20.25" customHeight="1" x14ac:dyDescent="0.25">
      <c r="A37" s="11">
        <v>36</v>
      </c>
      <c r="B37" s="40" t="s">
        <v>812</v>
      </c>
      <c r="C37" s="33" t="s">
        <v>44</v>
      </c>
      <c r="D37" s="34" t="s">
        <v>363</v>
      </c>
      <c r="E37" s="12" t="s">
        <v>813</v>
      </c>
      <c r="F37" s="25">
        <v>3.6</v>
      </c>
      <c r="G37" s="25">
        <v>97</v>
      </c>
      <c r="H37" s="25" t="s">
        <v>1171</v>
      </c>
      <c r="I37" s="25" t="s">
        <v>1171</v>
      </c>
      <c r="J37" s="82">
        <v>1280000</v>
      </c>
      <c r="K37" s="25"/>
      <c r="L37" s="25">
        <v>8.43</v>
      </c>
      <c r="M37" s="11" t="s">
        <v>814</v>
      </c>
      <c r="N37" s="69"/>
      <c r="O37" s="12">
        <v>20</v>
      </c>
      <c r="P37" s="12">
        <v>20</v>
      </c>
      <c r="Q37" s="70">
        <v>20</v>
      </c>
    </row>
    <row r="38" spans="1:17" ht="20.25" customHeight="1" x14ac:dyDescent="0.25">
      <c r="A38" s="11">
        <v>37</v>
      </c>
      <c r="B38" s="40" t="s">
        <v>728</v>
      </c>
      <c r="C38" s="33" t="s">
        <v>729</v>
      </c>
      <c r="D38" s="34" t="s">
        <v>314</v>
      </c>
      <c r="E38" s="12" t="s">
        <v>730</v>
      </c>
      <c r="F38" s="25">
        <v>3.6</v>
      </c>
      <c r="G38" s="25">
        <v>94</v>
      </c>
      <c r="H38" s="25" t="s">
        <v>1171</v>
      </c>
      <c r="I38" s="25" t="s">
        <v>1171</v>
      </c>
      <c r="J38" s="82">
        <v>1280000</v>
      </c>
      <c r="K38" s="25"/>
      <c r="L38" s="25">
        <v>8.5299999999999994</v>
      </c>
      <c r="M38" s="11" t="s">
        <v>754</v>
      </c>
      <c r="N38" s="69"/>
      <c r="O38" s="12">
        <v>20</v>
      </c>
      <c r="P38" s="12">
        <v>20</v>
      </c>
      <c r="Q38" s="70">
        <v>20</v>
      </c>
    </row>
    <row r="39" spans="1:17" ht="20.25" customHeight="1" x14ac:dyDescent="0.25">
      <c r="A39" s="11">
        <v>38</v>
      </c>
      <c r="B39" s="40" t="s">
        <v>731</v>
      </c>
      <c r="C39" s="33" t="s">
        <v>44</v>
      </c>
      <c r="D39" s="34" t="s">
        <v>732</v>
      </c>
      <c r="E39" s="12" t="s">
        <v>733</v>
      </c>
      <c r="F39" s="25">
        <v>3.6</v>
      </c>
      <c r="G39" s="25">
        <v>94</v>
      </c>
      <c r="H39" s="25" t="s">
        <v>1171</v>
      </c>
      <c r="I39" s="25" t="s">
        <v>1171</v>
      </c>
      <c r="J39" s="82">
        <v>1280000</v>
      </c>
      <c r="K39" s="25"/>
      <c r="L39" s="25">
        <v>8.76</v>
      </c>
      <c r="M39" s="11" t="s">
        <v>754</v>
      </c>
      <c r="N39" s="69"/>
      <c r="O39" s="12">
        <v>20</v>
      </c>
      <c r="P39" s="12">
        <v>20</v>
      </c>
      <c r="Q39" s="70">
        <v>20</v>
      </c>
    </row>
    <row r="40" spans="1:17" ht="20.25" customHeight="1" x14ac:dyDescent="0.25">
      <c r="A40" s="11">
        <v>39</v>
      </c>
      <c r="B40" s="40" t="s">
        <v>734</v>
      </c>
      <c r="C40" s="33" t="s">
        <v>48</v>
      </c>
      <c r="D40" s="34" t="s">
        <v>6</v>
      </c>
      <c r="E40" s="12" t="s">
        <v>735</v>
      </c>
      <c r="F40" s="25">
        <v>3.6</v>
      </c>
      <c r="G40" s="25">
        <v>94</v>
      </c>
      <c r="H40" s="25" t="s">
        <v>1171</v>
      </c>
      <c r="I40" s="25" t="s">
        <v>1171</v>
      </c>
      <c r="J40" s="82">
        <v>1280000</v>
      </c>
      <c r="K40" s="25"/>
      <c r="L40" s="25">
        <v>8.2200000000000006</v>
      </c>
      <c r="M40" s="11" t="s">
        <v>754</v>
      </c>
      <c r="N40" s="69"/>
      <c r="O40" s="12">
        <v>20</v>
      </c>
      <c r="P40" s="12">
        <v>20</v>
      </c>
      <c r="Q40" s="70">
        <v>20</v>
      </c>
    </row>
    <row r="41" spans="1:17" ht="20.25" customHeight="1" x14ac:dyDescent="0.25">
      <c r="A41" s="11">
        <v>40</v>
      </c>
      <c r="B41" s="40" t="s">
        <v>751</v>
      </c>
      <c r="C41" s="33" t="s">
        <v>466</v>
      </c>
      <c r="D41" s="34" t="s">
        <v>752</v>
      </c>
      <c r="E41" s="12" t="s">
        <v>753</v>
      </c>
      <c r="F41" s="25">
        <v>3.6</v>
      </c>
      <c r="G41" s="25">
        <v>94</v>
      </c>
      <c r="H41" s="25" t="s">
        <v>1171</v>
      </c>
      <c r="I41" s="25" t="s">
        <v>1171</v>
      </c>
      <c r="J41" s="82">
        <v>1280000</v>
      </c>
      <c r="K41" s="25"/>
      <c r="L41" s="25">
        <v>8.2100000000000009</v>
      </c>
      <c r="M41" s="11" t="s">
        <v>755</v>
      </c>
      <c r="N41" s="69"/>
      <c r="O41" s="12">
        <v>20</v>
      </c>
      <c r="P41" s="12">
        <v>20</v>
      </c>
      <c r="Q41" s="70">
        <v>20</v>
      </c>
    </row>
    <row r="42" spans="1:17" ht="20.25" customHeight="1" x14ac:dyDescent="0.25">
      <c r="A42" s="11">
        <v>41</v>
      </c>
      <c r="B42" s="40" t="s">
        <v>773</v>
      </c>
      <c r="C42" s="33" t="s">
        <v>774</v>
      </c>
      <c r="D42" s="34" t="s">
        <v>406</v>
      </c>
      <c r="E42" s="12" t="s">
        <v>760</v>
      </c>
      <c r="F42" s="25">
        <v>3.6</v>
      </c>
      <c r="G42" s="25">
        <v>92</v>
      </c>
      <c r="H42" s="25" t="s">
        <v>1171</v>
      </c>
      <c r="I42" s="25" t="s">
        <v>1171</v>
      </c>
      <c r="J42" s="82">
        <v>1280000</v>
      </c>
      <c r="K42" s="25"/>
      <c r="L42" s="25">
        <v>8.59</v>
      </c>
      <c r="M42" s="11" t="s">
        <v>778</v>
      </c>
      <c r="N42" s="69"/>
      <c r="O42" s="12">
        <v>20</v>
      </c>
      <c r="P42" s="12">
        <v>20</v>
      </c>
      <c r="Q42" s="70">
        <v>20</v>
      </c>
    </row>
    <row r="43" spans="1:17" ht="27.75" customHeight="1" x14ac:dyDescent="0.25">
      <c r="J43" s="372">
        <f>SUM(J2:J42)</f>
        <v>52480000</v>
      </c>
    </row>
  </sheetData>
  <sortState ref="B31:M67">
    <sortCondition descending="1" ref="G31:G67"/>
  </sortState>
  <pageMargins left="0.21" right="0.23" top="0.41" bottom="0.2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"/>
  <sheetViews>
    <sheetView topLeftCell="A11" workbookViewId="0">
      <selection activeCell="J4" sqref="J4:J24"/>
    </sheetView>
  </sheetViews>
  <sheetFormatPr defaultRowHeight="15.75" x14ac:dyDescent="0.25"/>
  <cols>
    <col min="1" max="1" width="6.7109375" style="1" customWidth="1"/>
    <col min="2" max="2" width="16.5703125" style="3" customWidth="1"/>
    <col min="3" max="3" width="16.5703125" style="7" customWidth="1"/>
    <col min="4" max="4" width="9.140625" style="7"/>
    <col min="5" max="5" width="9.140625" style="3"/>
    <col min="6" max="6" width="6.5703125" style="1" customWidth="1"/>
    <col min="7" max="7" width="7.7109375" style="4" customWidth="1"/>
    <col min="8" max="8" width="10.28515625" style="4" customWidth="1"/>
    <col min="9" max="9" width="11.5703125" style="1" customWidth="1"/>
    <col min="10" max="10" width="15.42578125" style="1" customWidth="1"/>
    <col min="11" max="11" width="7.7109375" style="1" customWidth="1"/>
    <col min="12" max="12" width="5" style="1" customWidth="1"/>
    <col min="13" max="13" width="5.85546875" style="3" customWidth="1"/>
    <col min="14" max="14" width="9.140625" style="3"/>
    <col min="15" max="17" width="5" style="3" customWidth="1"/>
    <col min="18" max="16384" width="9.140625" style="3"/>
  </cols>
  <sheetData>
    <row r="1" spans="1:17" s="20" customFormat="1" ht="45" customHeight="1" x14ac:dyDescent="0.25">
      <c r="A1" s="16" t="s">
        <v>1155</v>
      </c>
      <c r="B1" s="38" t="s">
        <v>1156</v>
      </c>
      <c r="C1" s="29" t="s">
        <v>1157</v>
      </c>
      <c r="D1" s="30" t="s">
        <v>1158</v>
      </c>
      <c r="E1" s="43" t="s">
        <v>1159</v>
      </c>
      <c r="F1" s="19" t="s">
        <v>1161</v>
      </c>
      <c r="G1" s="16" t="s">
        <v>1163</v>
      </c>
      <c r="H1" s="19" t="s">
        <v>1167</v>
      </c>
      <c r="I1" s="19" t="s">
        <v>1168</v>
      </c>
      <c r="J1" s="19" t="s">
        <v>1169</v>
      </c>
      <c r="K1" s="19" t="s">
        <v>1170</v>
      </c>
      <c r="L1" s="19" t="s">
        <v>1170</v>
      </c>
      <c r="M1" s="16" t="s">
        <v>1162</v>
      </c>
      <c r="N1" s="16" t="s">
        <v>1164</v>
      </c>
      <c r="O1" s="19" t="s">
        <v>1165</v>
      </c>
      <c r="P1" s="19" t="s">
        <v>1166</v>
      </c>
      <c r="Q1" s="19" t="s">
        <v>1166</v>
      </c>
    </row>
    <row r="2" spans="1:17" ht="21" customHeight="1" x14ac:dyDescent="0.25">
      <c r="A2" s="8">
        <v>1</v>
      </c>
      <c r="B2" s="39" t="s">
        <v>872</v>
      </c>
      <c r="C2" s="31" t="s">
        <v>360</v>
      </c>
      <c r="D2" s="32" t="s">
        <v>112</v>
      </c>
      <c r="E2" s="9" t="s">
        <v>873</v>
      </c>
      <c r="F2" s="10">
        <v>3.71</v>
      </c>
      <c r="G2" s="22">
        <v>90</v>
      </c>
      <c r="H2" s="25" t="s">
        <v>1171</v>
      </c>
      <c r="I2" s="25" t="s">
        <v>1171</v>
      </c>
      <c r="J2" s="82">
        <v>1280000</v>
      </c>
      <c r="K2" s="10"/>
      <c r="L2" s="10">
        <v>8.76</v>
      </c>
      <c r="M2" s="67" t="s">
        <v>885</v>
      </c>
      <c r="N2" s="67"/>
      <c r="O2" s="9">
        <v>20</v>
      </c>
      <c r="P2" s="9">
        <v>17</v>
      </c>
      <c r="Q2" s="68">
        <v>17</v>
      </c>
    </row>
    <row r="3" spans="1:17" ht="21" customHeight="1" x14ac:dyDescent="0.25">
      <c r="A3" s="11">
        <v>2</v>
      </c>
      <c r="B3" s="40" t="s">
        <v>827</v>
      </c>
      <c r="C3" s="33" t="s">
        <v>603</v>
      </c>
      <c r="D3" s="34" t="s">
        <v>103</v>
      </c>
      <c r="E3" s="12" t="s">
        <v>322</v>
      </c>
      <c r="F3" s="13">
        <v>3.6</v>
      </c>
      <c r="G3" s="25">
        <v>90</v>
      </c>
      <c r="H3" s="25" t="s">
        <v>1171</v>
      </c>
      <c r="I3" s="25" t="s">
        <v>1171</v>
      </c>
      <c r="J3" s="82">
        <v>1280000</v>
      </c>
      <c r="K3" s="13"/>
      <c r="L3" s="13">
        <v>8.44</v>
      </c>
      <c r="M3" s="69" t="s">
        <v>845</v>
      </c>
      <c r="N3" s="69"/>
      <c r="O3" s="12">
        <v>18</v>
      </c>
      <c r="P3" s="12">
        <v>15</v>
      </c>
      <c r="Q3" s="70">
        <v>15</v>
      </c>
    </row>
    <row r="4" spans="1:17" x14ac:dyDescent="0.25">
      <c r="A4" s="11">
        <v>3</v>
      </c>
      <c r="B4" s="40" t="s">
        <v>858</v>
      </c>
      <c r="C4" s="33" t="s">
        <v>859</v>
      </c>
      <c r="D4" s="34" t="s">
        <v>860</v>
      </c>
      <c r="E4" s="12" t="s">
        <v>861</v>
      </c>
      <c r="F4" s="13">
        <v>3.59</v>
      </c>
      <c r="G4" s="25">
        <v>98</v>
      </c>
      <c r="H4" s="25" t="s">
        <v>1171</v>
      </c>
      <c r="I4" s="25" t="s">
        <v>1172</v>
      </c>
      <c r="J4" s="82">
        <v>1170000</v>
      </c>
      <c r="K4" s="13"/>
      <c r="L4" s="13">
        <v>8.2799999999999994</v>
      </c>
      <c r="M4" s="69" t="s">
        <v>871</v>
      </c>
      <c r="N4" s="69"/>
      <c r="O4" s="12">
        <v>20</v>
      </c>
      <c r="P4" s="12">
        <v>17</v>
      </c>
      <c r="Q4" s="70">
        <v>17</v>
      </c>
    </row>
    <row r="5" spans="1:17" x14ac:dyDescent="0.25">
      <c r="A5" s="11">
        <v>4</v>
      </c>
      <c r="B5" s="40" t="s">
        <v>874</v>
      </c>
      <c r="C5" s="33" t="s">
        <v>875</v>
      </c>
      <c r="D5" s="34" t="s">
        <v>502</v>
      </c>
      <c r="E5" s="12" t="s">
        <v>876</v>
      </c>
      <c r="F5" s="13">
        <v>3.53</v>
      </c>
      <c r="G5" s="25">
        <v>98</v>
      </c>
      <c r="H5" s="25" t="s">
        <v>1171</v>
      </c>
      <c r="I5" s="25" t="s">
        <v>1172</v>
      </c>
      <c r="J5" s="82">
        <v>1170000</v>
      </c>
      <c r="K5" s="13"/>
      <c r="L5" s="13">
        <v>8.15</v>
      </c>
      <c r="M5" s="69" t="s">
        <v>885</v>
      </c>
      <c r="N5" s="69"/>
      <c r="O5" s="12">
        <v>17</v>
      </c>
      <c r="P5" s="12">
        <v>14</v>
      </c>
      <c r="Q5" s="70">
        <v>14</v>
      </c>
    </row>
    <row r="6" spans="1:17" x14ac:dyDescent="0.25">
      <c r="A6" s="11">
        <v>5</v>
      </c>
      <c r="B6" s="40" t="s">
        <v>862</v>
      </c>
      <c r="C6" s="33" t="s">
        <v>9</v>
      </c>
      <c r="D6" s="34" t="s">
        <v>314</v>
      </c>
      <c r="E6" s="12" t="s">
        <v>863</v>
      </c>
      <c r="F6" s="13">
        <v>3.53</v>
      </c>
      <c r="G6" s="25">
        <v>96</v>
      </c>
      <c r="H6" s="25" t="s">
        <v>1171</v>
      </c>
      <c r="I6" s="25" t="s">
        <v>1172</v>
      </c>
      <c r="J6" s="82">
        <v>1170000</v>
      </c>
      <c r="K6" s="13"/>
      <c r="L6" s="13">
        <v>8.27</v>
      </c>
      <c r="M6" s="69" t="s">
        <v>871</v>
      </c>
      <c r="N6" s="69"/>
      <c r="O6" s="12">
        <v>20</v>
      </c>
      <c r="P6" s="12">
        <v>17</v>
      </c>
      <c r="Q6" s="70">
        <v>17</v>
      </c>
    </row>
    <row r="7" spans="1:17" x14ac:dyDescent="0.25">
      <c r="A7" s="11">
        <v>6</v>
      </c>
      <c r="B7" s="40" t="s">
        <v>832</v>
      </c>
      <c r="C7" s="33" t="s">
        <v>582</v>
      </c>
      <c r="D7" s="34" t="s">
        <v>112</v>
      </c>
      <c r="E7" s="12" t="s">
        <v>833</v>
      </c>
      <c r="F7" s="13">
        <v>3.53</v>
      </c>
      <c r="G7" s="25">
        <v>94</v>
      </c>
      <c r="H7" s="25" t="s">
        <v>1171</v>
      </c>
      <c r="I7" s="25" t="s">
        <v>1172</v>
      </c>
      <c r="J7" s="82">
        <v>1170000</v>
      </c>
      <c r="K7" s="13"/>
      <c r="L7" s="13">
        <v>8.48</v>
      </c>
      <c r="M7" s="69" t="s">
        <v>845</v>
      </c>
      <c r="N7" s="69"/>
      <c r="O7" s="12">
        <v>20</v>
      </c>
      <c r="P7" s="12">
        <v>17</v>
      </c>
      <c r="Q7" s="70">
        <v>17</v>
      </c>
    </row>
    <row r="8" spans="1:17" x14ac:dyDescent="0.25">
      <c r="A8" s="11">
        <v>7</v>
      </c>
      <c r="B8" s="40" t="s">
        <v>828</v>
      </c>
      <c r="C8" s="33" t="s">
        <v>829</v>
      </c>
      <c r="D8" s="34" t="s">
        <v>30</v>
      </c>
      <c r="E8" s="12" t="s">
        <v>769</v>
      </c>
      <c r="F8" s="13">
        <v>3.53</v>
      </c>
      <c r="G8" s="25">
        <v>91</v>
      </c>
      <c r="H8" s="25" t="s">
        <v>1171</v>
      </c>
      <c r="I8" s="25" t="s">
        <v>1172</v>
      </c>
      <c r="J8" s="82">
        <v>1170000</v>
      </c>
      <c r="K8" s="13"/>
      <c r="L8" s="13">
        <v>8.2100000000000009</v>
      </c>
      <c r="M8" s="69" t="s">
        <v>845</v>
      </c>
      <c r="N8" s="69"/>
      <c r="O8" s="12">
        <v>17</v>
      </c>
      <c r="P8" s="12">
        <v>14</v>
      </c>
      <c r="Q8" s="70">
        <v>14</v>
      </c>
    </row>
    <row r="9" spans="1:17" x14ac:dyDescent="0.25">
      <c r="A9" s="11">
        <v>8</v>
      </c>
      <c r="B9" s="40" t="s">
        <v>830</v>
      </c>
      <c r="C9" s="33" t="s">
        <v>831</v>
      </c>
      <c r="D9" s="34" t="s">
        <v>45</v>
      </c>
      <c r="E9" s="12" t="s">
        <v>108</v>
      </c>
      <c r="F9" s="13">
        <v>3.53</v>
      </c>
      <c r="G9" s="25">
        <v>89</v>
      </c>
      <c r="H9" s="25" t="s">
        <v>1173</v>
      </c>
      <c r="I9" s="25" t="s">
        <v>1172</v>
      </c>
      <c r="J9" s="82">
        <v>1170000</v>
      </c>
      <c r="K9" s="13"/>
      <c r="L9" s="13">
        <v>8.48</v>
      </c>
      <c r="M9" s="69" t="s">
        <v>845</v>
      </c>
      <c r="N9" s="69"/>
      <c r="O9" s="12">
        <v>20</v>
      </c>
      <c r="P9" s="12">
        <v>17</v>
      </c>
      <c r="Q9" s="70">
        <v>17</v>
      </c>
    </row>
    <row r="10" spans="1:17" x14ac:dyDescent="0.25">
      <c r="A10" s="11">
        <v>9</v>
      </c>
      <c r="B10" s="40" t="s">
        <v>846</v>
      </c>
      <c r="C10" s="33" t="s">
        <v>25</v>
      </c>
      <c r="D10" s="34" t="s">
        <v>141</v>
      </c>
      <c r="E10" s="12" t="s">
        <v>847</v>
      </c>
      <c r="F10" s="13">
        <v>3.47</v>
      </c>
      <c r="G10" s="25">
        <v>82</v>
      </c>
      <c r="H10" s="25" t="s">
        <v>1173</v>
      </c>
      <c r="I10" s="25" t="s">
        <v>1172</v>
      </c>
      <c r="J10" s="82">
        <v>1170000</v>
      </c>
      <c r="K10" s="13"/>
      <c r="L10" s="13">
        <v>8.16</v>
      </c>
      <c r="M10" s="69" t="s">
        <v>857</v>
      </c>
      <c r="N10" s="69"/>
      <c r="O10" s="12">
        <v>20</v>
      </c>
      <c r="P10" s="12">
        <v>17</v>
      </c>
      <c r="Q10" s="70">
        <v>17</v>
      </c>
    </row>
    <row r="11" spans="1:17" x14ac:dyDescent="0.25">
      <c r="A11" s="11">
        <v>10</v>
      </c>
      <c r="B11" s="40" t="s">
        <v>834</v>
      </c>
      <c r="C11" s="33" t="s">
        <v>9</v>
      </c>
      <c r="D11" s="34" t="s">
        <v>56</v>
      </c>
      <c r="E11" s="12" t="s">
        <v>835</v>
      </c>
      <c r="F11" s="13">
        <v>3.41</v>
      </c>
      <c r="G11" s="25">
        <v>89</v>
      </c>
      <c r="H11" s="25" t="s">
        <v>1173</v>
      </c>
      <c r="I11" s="25" t="s">
        <v>1172</v>
      </c>
      <c r="J11" s="82">
        <v>1170000</v>
      </c>
      <c r="K11" s="13"/>
      <c r="L11" s="13">
        <v>8.2100000000000009</v>
      </c>
      <c r="M11" s="69" t="s">
        <v>845</v>
      </c>
      <c r="N11" s="69"/>
      <c r="O11" s="12">
        <v>20</v>
      </c>
      <c r="P11" s="12">
        <v>17</v>
      </c>
      <c r="Q11" s="70">
        <v>17</v>
      </c>
    </row>
    <row r="12" spans="1:17" x14ac:dyDescent="0.25">
      <c r="A12" s="11">
        <v>11</v>
      </c>
      <c r="B12" s="40" t="s">
        <v>836</v>
      </c>
      <c r="C12" s="33" t="s">
        <v>837</v>
      </c>
      <c r="D12" s="34" t="s">
        <v>262</v>
      </c>
      <c r="E12" s="12" t="s">
        <v>838</v>
      </c>
      <c r="F12" s="13">
        <v>3.4</v>
      </c>
      <c r="G12" s="25">
        <v>90</v>
      </c>
      <c r="H12" s="25" t="s">
        <v>1171</v>
      </c>
      <c r="I12" s="25" t="s">
        <v>1172</v>
      </c>
      <c r="J12" s="82">
        <v>1170000</v>
      </c>
      <c r="K12" s="13"/>
      <c r="L12" s="13">
        <v>8.2799999999999994</v>
      </c>
      <c r="M12" s="69" t="s">
        <v>845</v>
      </c>
      <c r="N12" s="69"/>
      <c r="O12" s="12">
        <v>18</v>
      </c>
      <c r="P12" s="12">
        <v>15</v>
      </c>
      <c r="Q12" s="70">
        <v>15</v>
      </c>
    </row>
    <row r="13" spans="1:17" x14ac:dyDescent="0.25">
      <c r="A13" s="11">
        <v>12</v>
      </c>
      <c r="B13" s="40" t="s">
        <v>877</v>
      </c>
      <c r="C13" s="33" t="s">
        <v>316</v>
      </c>
      <c r="D13" s="34" t="s">
        <v>878</v>
      </c>
      <c r="E13" s="12" t="s">
        <v>321</v>
      </c>
      <c r="F13" s="13">
        <v>3.4</v>
      </c>
      <c r="G13" s="25">
        <v>90</v>
      </c>
      <c r="H13" s="25" t="s">
        <v>1171</v>
      </c>
      <c r="I13" s="25" t="s">
        <v>1172</v>
      </c>
      <c r="J13" s="82">
        <v>1170000</v>
      </c>
      <c r="K13" s="13"/>
      <c r="L13" s="13">
        <v>8.2200000000000006</v>
      </c>
      <c r="M13" s="69" t="s">
        <v>885</v>
      </c>
      <c r="N13" s="69"/>
      <c r="O13" s="12">
        <v>18</v>
      </c>
      <c r="P13" s="12">
        <v>15</v>
      </c>
      <c r="Q13" s="70">
        <v>15</v>
      </c>
    </row>
    <row r="14" spans="1:17" x14ac:dyDescent="0.25">
      <c r="A14" s="11">
        <v>13</v>
      </c>
      <c r="B14" s="40" t="s">
        <v>879</v>
      </c>
      <c r="C14" s="33" t="s">
        <v>880</v>
      </c>
      <c r="D14" s="34" t="s">
        <v>200</v>
      </c>
      <c r="E14" s="12" t="s">
        <v>291</v>
      </c>
      <c r="F14" s="13">
        <v>3.4</v>
      </c>
      <c r="G14" s="25">
        <v>90</v>
      </c>
      <c r="H14" s="25" t="s">
        <v>1171</v>
      </c>
      <c r="I14" s="25" t="s">
        <v>1172</v>
      </c>
      <c r="J14" s="82">
        <v>1170000</v>
      </c>
      <c r="K14" s="13"/>
      <c r="L14" s="13">
        <v>8.2200000000000006</v>
      </c>
      <c r="M14" s="69" t="s">
        <v>885</v>
      </c>
      <c r="N14" s="69"/>
      <c r="O14" s="12">
        <v>18</v>
      </c>
      <c r="P14" s="12">
        <v>15</v>
      </c>
      <c r="Q14" s="70">
        <v>15</v>
      </c>
    </row>
    <row r="15" spans="1:17" x14ac:dyDescent="0.25">
      <c r="A15" s="11">
        <v>14</v>
      </c>
      <c r="B15" s="40" t="s">
        <v>864</v>
      </c>
      <c r="C15" s="33" t="s">
        <v>865</v>
      </c>
      <c r="D15" s="34" t="s">
        <v>191</v>
      </c>
      <c r="E15" s="12" t="s">
        <v>866</v>
      </c>
      <c r="F15" s="13">
        <v>3.35</v>
      </c>
      <c r="G15" s="25">
        <v>94</v>
      </c>
      <c r="H15" s="25" t="s">
        <v>1171</v>
      </c>
      <c r="I15" s="25" t="s">
        <v>1172</v>
      </c>
      <c r="J15" s="82">
        <v>1170000</v>
      </c>
      <c r="K15" s="13"/>
      <c r="L15" s="13">
        <v>8.19</v>
      </c>
      <c r="M15" s="69" t="s">
        <v>871</v>
      </c>
      <c r="N15" s="69"/>
      <c r="O15" s="12">
        <v>20</v>
      </c>
      <c r="P15" s="12">
        <v>17</v>
      </c>
      <c r="Q15" s="70">
        <v>17</v>
      </c>
    </row>
    <row r="16" spans="1:17" x14ac:dyDescent="0.25">
      <c r="A16" s="11">
        <v>15</v>
      </c>
      <c r="B16" s="40" t="s">
        <v>881</v>
      </c>
      <c r="C16" s="33" t="s">
        <v>882</v>
      </c>
      <c r="D16" s="34" t="s">
        <v>209</v>
      </c>
      <c r="E16" s="12" t="s">
        <v>835</v>
      </c>
      <c r="F16" s="13">
        <v>3.35</v>
      </c>
      <c r="G16" s="25">
        <v>90</v>
      </c>
      <c r="H16" s="25" t="s">
        <v>1171</v>
      </c>
      <c r="I16" s="25" t="s">
        <v>1172</v>
      </c>
      <c r="J16" s="82">
        <v>1170000</v>
      </c>
      <c r="K16" s="13"/>
      <c r="L16" s="13">
        <v>8.17</v>
      </c>
      <c r="M16" s="69" t="s">
        <v>885</v>
      </c>
      <c r="N16" s="69"/>
      <c r="O16" s="12">
        <v>20</v>
      </c>
      <c r="P16" s="12">
        <v>17</v>
      </c>
      <c r="Q16" s="70">
        <v>17</v>
      </c>
    </row>
    <row r="17" spans="1:17" x14ac:dyDescent="0.25">
      <c r="A17" s="11">
        <v>16</v>
      </c>
      <c r="B17" s="40" t="s">
        <v>848</v>
      </c>
      <c r="C17" s="33" t="s">
        <v>849</v>
      </c>
      <c r="D17" s="34" t="s">
        <v>850</v>
      </c>
      <c r="E17" s="12" t="s">
        <v>851</v>
      </c>
      <c r="F17" s="13">
        <v>3.35</v>
      </c>
      <c r="G17" s="25">
        <v>89</v>
      </c>
      <c r="H17" s="25" t="s">
        <v>1173</v>
      </c>
      <c r="I17" s="25" t="s">
        <v>1172</v>
      </c>
      <c r="J17" s="82">
        <v>1170000</v>
      </c>
      <c r="K17" s="13"/>
      <c r="L17" s="13">
        <v>7.85</v>
      </c>
      <c r="M17" s="69" t="s">
        <v>857</v>
      </c>
      <c r="N17" s="69"/>
      <c r="O17" s="12">
        <v>20</v>
      </c>
      <c r="P17" s="12">
        <v>17</v>
      </c>
      <c r="Q17" s="70">
        <v>17</v>
      </c>
    </row>
    <row r="18" spans="1:17" x14ac:dyDescent="0.25">
      <c r="A18" s="11">
        <v>17</v>
      </c>
      <c r="B18" s="40" t="s">
        <v>852</v>
      </c>
      <c r="C18" s="33" t="s">
        <v>38</v>
      </c>
      <c r="D18" s="34" t="s">
        <v>630</v>
      </c>
      <c r="E18" s="12" t="s">
        <v>772</v>
      </c>
      <c r="F18" s="13">
        <v>3.35</v>
      </c>
      <c r="G18" s="25">
        <v>89</v>
      </c>
      <c r="H18" s="25" t="s">
        <v>1173</v>
      </c>
      <c r="I18" s="25" t="s">
        <v>1172</v>
      </c>
      <c r="J18" s="82">
        <v>1170000</v>
      </c>
      <c r="K18" s="13"/>
      <c r="L18" s="13">
        <v>7.96</v>
      </c>
      <c r="M18" s="69" t="s">
        <v>857</v>
      </c>
      <c r="N18" s="69"/>
      <c r="O18" s="12">
        <v>20</v>
      </c>
      <c r="P18" s="12">
        <v>17</v>
      </c>
      <c r="Q18" s="70">
        <v>17</v>
      </c>
    </row>
    <row r="19" spans="1:17" x14ac:dyDescent="0.25">
      <c r="A19" s="11">
        <v>18</v>
      </c>
      <c r="B19" s="40" t="s">
        <v>839</v>
      </c>
      <c r="C19" s="33" t="s">
        <v>840</v>
      </c>
      <c r="D19" s="34" t="s">
        <v>467</v>
      </c>
      <c r="E19" s="12" t="s">
        <v>841</v>
      </c>
      <c r="F19" s="13">
        <v>3.25</v>
      </c>
      <c r="G19" s="25">
        <v>89</v>
      </c>
      <c r="H19" s="25" t="s">
        <v>1173</v>
      </c>
      <c r="I19" s="25" t="s">
        <v>1172</v>
      </c>
      <c r="J19" s="82">
        <v>1170000</v>
      </c>
      <c r="K19" s="13"/>
      <c r="L19" s="13">
        <v>8.18</v>
      </c>
      <c r="M19" s="69" t="s">
        <v>845</v>
      </c>
      <c r="N19" s="69"/>
      <c r="O19" s="12">
        <v>15</v>
      </c>
      <c r="P19" s="12">
        <v>12</v>
      </c>
      <c r="Q19" s="70">
        <v>12</v>
      </c>
    </row>
    <row r="20" spans="1:17" x14ac:dyDescent="0.25">
      <c r="A20" s="11">
        <v>19</v>
      </c>
      <c r="B20" s="40" t="s">
        <v>883</v>
      </c>
      <c r="C20" s="33" t="s">
        <v>189</v>
      </c>
      <c r="D20" s="34" t="s">
        <v>587</v>
      </c>
      <c r="E20" s="12" t="s">
        <v>884</v>
      </c>
      <c r="F20" s="13">
        <v>3.25</v>
      </c>
      <c r="G20" s="25">
        <v>81</v>
      </c>
      <c r="H20" s="25" t="s">
        <v>1173</v>
      </c>
      <c r="I20" s="25" t="s">
        <v>1172</v>
      </c>
      <c r="J20" s="82">
        <v>1170000</v>
      </c>
      <c r="K20" s="13"/>
      <c r="L20" s="13">
        <v>8.0299999999999994</v>
      </c>
      <c r="M20" s="69" t="s">
        <v>885</v>
      </c>
      <c r="N20" s="69"/>
      <c r="O20" s="12">
        <v>15</v>
      </c>
      <c r="P20" s="12">
        <v>12</v>
      </c>
      <c r="Q20" s="70">
        <v>12</v>
      </c>
    </row>
    <row r="21" spans="1:17" x14ac:dyDescent="0.25">
      <c r="A21" s="11">
        <v>20</v>
      </c>
      <c r="B21" s="40" t="s">
        <v>853</v>
      </c>
      <c r="C21" s="33" t="s">
        <v>854</v>
      </c>
      <c r="D21" s="34" t="s">
        <v>855</v>
      </c>
      <c r="E21" s="12" t="s">
        <v>856</v>
      </c>
      <c r="F21" s="13">
        <v>3.24</v>
      </c>
      <c r="G21" s="25">
        <v>93</v>
      </c>
      <c r="H21" s="25" t="s">
        <v>1171</v>
      </c>
      <c r="I21" s="25" t="s">
        <v>1172</v>
      </c>
      <c r="J21" s="82">
        <v>1170000</v>
      </c>
      <c r="K21" s="13"/>
      <c r="L21" s="13">
        <v>8.0299999999999994</v>
      </c>
      <c r="M21" s="69" t="s">
        <v>857</v>
      </c>
      <c r="N21" s="69"/>
      <c r="O21" s="12">
        <v>20</v>
      </c>
      <c r="P21" s="12">
        <v>17</v>
      </c>
      <c r="Q21" s="70">
        <v>17</v>
      </c>
    </row>
    <row r="22" spans="1:17" x14ac:dyDescent="0.25">
      <c r="A22" s="11">
        <v>21</v>
      </c>
      <c r="B22" s="40" t="s">
        <v>869</v>
      </c>
      <c r="C22" s="33" t="s">
        <v>870</v>
      </c>
      <c r="D22" s="34" t="s">
        <v>502</v>
      </c>
      <c r="E22" s="12" t="s">
        <v>254</v>
      </c>
      <c r="F22" s="13">
        <v>3.24</v>
      </c>
      <c r="G22" s="25">
        <v>93</v>
      </c>
      <c r="H22" s="25" t="s">
        <v>1171</v>
      </c>
      <c r="I22" s="25" t="s">
        <v>1172</v>
      </c>
      <c r="J22" s="82">
        <v>1170000</v>
      </c>
      <c r="K22" s="13"/>
      <c r="L22" s="13">
        <v>7.85</v>
      </c>
      <c r="M22" s="69" t="s">
        <v>871</v>
      </c>
      <c r="N22" s="69"/>
      <c r="O22" s="12">
        <v>20</v>
      </c>
      <c r="P22" s="12">
        <v>17</v>
      </c>
      <c r="Q22" s="70">
        <v>17</v>
      </c>
    </row>
    <row r="23" spans="1:17" x14ac:dyDescent="0.25">
      <c r="A23" s="11">
        <v>22</v>
      </c>
      <c r="B23" s="40" t="s">
        <v>867</v>
      </c>
      <c r="C23" s="33" t="s">
        <v>535</v>
      </c>
      <c r="D23" s="34" t="s">
        <v>259</v>
      </c>
      <c r="E23" s="12" t="s">
        <v>868</v>
      </c>
      <c r="F23" s="13">
        <v>3.24</v>
      </c>
      <c r="G23" s="25">
        <v>90</v>
      </c>
      <c r="H23" s="25" t="s">
        <v>1171</v>
      </c>
      <c r="I23" s="25" t="s">
        <v>1172</v>
      </c>
      <c r="J23" s="82">
        <v>1170000</v>
      </c>
      <c r="K23" s="13"/>
      <c r="L23" s="13">
        <v>7.95</v>
      </c>
      <c r="M23" s="69" t="s">
        <v>871</v>
      </c>
      <c r="N23" s="69"/>
      <c r="O23" s="12">
        <v>20</v>
      </c>
      <c r="P23" s="12">
        <v>17</v>
      </c>
      <c r="Q23" s="70">
        <v>17</v>
      </c>
    </row>
    <row r="24" spans="1:17" x14ac:dyDescent="0.25">
      <c r="A24" s="11">
        <v>23</v>
      </c>
      <c r="B24" s="40" t="s">
        <v>842</v>
      </c>
      <c r="C24" s="33" t="s">
        <v>843</v>
      </c>
      <c r="D24" s="34" t="s">
        <v>465</v>
      </c>
      <c r="E24" s="12" t="s">
        <v>844</v>
      </c>
      <c r="F24" s="13">
        <v>3.2</v>
      </c>
      <c r="G24" s="25">
        <v>90</v>
      </c>
      <c r="H24" s="25" t="s">
        <v>1171</v>
      </c>
      <c r="I24" s="25" t="s">
        <v>1172</v>
      </c>
      <c r="J24" s="82">
        <v>1170000</v>
      </c>
      <c r="K24" s="13"/>
      <c r="L24" s="13">
        <v>7.88</v>
      </c>
      <c r="M24" s="69" t="s">
        <v>845</v>
      </c>
      <c r="N24" s="69"/>
      <c r="O24" s="12">
        <v>15</v>
      </c>
      <c r="P24" s="12">
        <v>15</v>
      </c>
      <c r="Q24" s="70">
        <v>15</v>
      </c>
    </row>
    <row r="25" spans="1:17" ht="21.75" customHeight="1" x14ac:dyDescent="0.25">
      <c r="J25" s="371">
        <f>SUM(J2:J24)</f>
        <v>27130000</v>
      </c>
    </row>
  </sheetData>
  <sortState ref="B24:M26">
    <sortCondition descending="1" ref="G24:G26"/>
  </sortState>
  <pageMargins left="0.3" right="0.21" top="0.35" bottom="0.3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1"/>
  <sheetViews>
    <sheetView topLeftCell="A46" workbookViewId="0">
      <selection activeCell="J61" sqref="J61"/>
    </sheetView>
  </sheetViews>
  <sheetFormatPr defaultRowHeight="15.75" x14ac:dyDescent="0.25"/>
  <cols>
    <col min="1" max="1" width="6.7109375" style="4" customWidth="1"/>
    <col min="2" max="2" width="16.28515625" style="37" customWidth="1"/>
    <col min="3" max="3" width="17.5703125" style="7" customWidth="1"/>
    <col min="4" max="4" width="9.140625" style="7"/>
    <col min="5" max="5" width="9.5703125" style="37" customWidth="1"/>
    <col min="6" max="6" width="7.85546875" style="4" customWidth="1"/>
    <col min="7" max="7" width="6.42578125" style="4" customWidth="1"/>
    <col min="8" max="8" width="13.140625" style="4" customWidth="1"/>
    <col min="9" max="9" width="9.5703125" style="4" customWidth="1"/>
    <col min="10" max="10" width="14.85546875" style="4" customWidth="1"/>
    <col min="11" max="12" width="6.42578125" style="4" customWidth="1"/>
    <col min="13" max="13" width="7.5703125" style="7" customWidth="1"/>
    <col min="14" max="14" width="5.7109375" style="7" customWidth="1"/>
    <col min="15" max="17" width="4.7109375" style="7" customWidth="1"/>
    <col min="18" max="16384" width="9.140625" style="7"/>
  </cols>
  <sheetData>
    <row r="1" spans="1:17" s="20" customFormat="1" ht="45" customHeight="1" x14ac:dyDescent="0.25">
      <c r="A1" s="16" t="s">
        <v>1155</v>
      </c>
      <c r="B1" s="38" t="s">
        <v>1156</v>
      </c>
      <c r="C1" s="29" t="s">
        <v>1157</v>
      </c>
      <c r="D1" s="30" t="s">
        <v>1158</v>
      </c>
      <c r="E1" s="43" t="s">
        <v>1159</v>
      </c>
      <c r="F1" s="19" t="s">
        <v>1161</v>
      </c>
      <c r="G1" s="16" t="s">
        <v>1163</v>
      </c>
      <c r="H1" s="19" t="s">
        <v>1167</v>
      </c>
      <c r="I1" s="19" t="s">
        <v>1168</v>
      </c>
      <c r="J1" s="19" t="s">
        <v>1169</v>
      </c>
      <c r="K1" s="19" t="s">
        <v>1170</v>
      </c>
      <c r="L1" s="19" t="s">
        <v>1160</v>
      </c>
      <c r="M1" s="16" t="s">
        <v>1162</v>
      </c>
      <c r="N1" s="16" t="s">
        <v>1164</v>
      </c>
      <c r="O1" s="19" t="s">
        <v>1165</v>
      </c>
      <c r="P1" s="19" t="s">
        <v>1166</v>
      </c>
      <c r="Q1" s="19" t="s">
        <v>1166</v>
      </c>
    </row>
    <row r="2" spans="1:17" x14ac:dyDescent="0.25">
      <c r="A2" s="24">
        <v>1</v>
      </c>
      <c r="B2" s="40" t="s">
        <v>949</v>
      </c>
      <c r="C2" s="33" t="s">
        <v>950</v>
      </c>
      <c r="D2" s="34" t="s">
        <v>134</v>
      </c>
      <c r="E2" s="12" t="s">
        <v>951</v>
      </c>
      <c r="F2" s="26">
        <v>4</v>
      </c>
      <c r="G2" s="76">
        <v>90</v>
      </c>
      <c r="H2" s="25" t="s">
        <v>1171</v>
      </c>
      <c r="I2" s="25" t="s">
        <v>1171</v>
      </c>
      <c r="J2" s="82">
        <v>1280000</v>
      </c>
      <c r="K2" s="76"/>
      <c r="L2" s="25">
        <v>8.98</v>
      </c>
      <c r="M2" s="56" t="s">
        <v>994</v>
      </c>
      <c r="N2" s="56"/>
      <c r="O2" s="55">
        <v>16</v>
      </c>
      <c r="P2" s="55">
        <v>12</v>
      </c>
      <c r="Q2" s="57">
        <v>12</v>
      </c>
    </row>
    <row r="3" spans="1:17" x14ac:dyDescent="0.25">
      <c r="A3" s="24">
        <v>2</v>
      </c>
      <c r="B3" s="40" t="s">
        <v>890</v>
      </c>
      <c r="C3" s="33" t="s">
        <v>891</v>
      </c>
      <c r="D3" s="34" t="s">
        <v>443</v>
      </c>
      <c r="E3" s="12" t="s">
        <v>892</v>
      </c>
      <c r="F3" s="25">
        <v>3.75</v>
      </c>
      <c r="G3" s="25">
        <v>96</v>
      </c>
      <c r="H3" s="25" t="s">
        <v>1171</v>
      </c>
      <c r="I3" s="25" t="s">
        <v>1171</v>
      </c>
      <c r="J3" s="82">
        <v>1280000</v>
      </c>
      <c r="K3" s="25"/>
      <c r="L3" s="25">
        <v>8.43</v>
      </c>
      <c r="M3" s="56" t="s">
        <v>923</v>
      </c>
      <c r="N3" s="56"/>
      <c r="O3" s="55">
        <v>16</v>
      </c>
      <c r="P3" s="55">
        <v>12</v>
      </c>
      <c r="Q3" s="57">
        <v>12</v>
      </c>
    </row>
    <row r="4" spans="1:17" x14ac:dyDescent="0.25">
      <c r="A4" s="24">
        <v>3</v>
      </c>
      <c r="B4" s="40" t="s">
        <v>952</v>
      </c>
      <c r="C4" s="33" t="s">
        <v>953</v>
      </c>
      <c r="D4" s="34" t="s">
        <v>519</v>
      </c>
      <c r="E4" s="12" t="s">
        <v>954</v>
      </c>
      <c r="F4" s="25">
        <v>3.75</v>
      </c>
      <c r="G4" s="25">
        <v>96</v>
      </c>
      <c r="H4" s="25" t="s">
        <v>1171</v>
      </c>
      <c r="I4" s="25" t="s">
        <v>1171</v>
      </c>
      <c r="J4" s="82">
        <v>1280000</v>
      </c>
      <c r="K4" s="25"/>
      <c r="L4" s="25">
        <v>8.48</v>
      </c>
      <c r="M4" s="56" t="s">
        <v>994</v>
      </c>
      <c r="N4" s="56"/>
      <c r="O4" s="55">
        <v>16</v>
      </c>
      <c r="P4" s="55">
        <v>12</v>
      </c>
      <c r="Q4" s="57">
        <v>12</v>
      </c>
    </row>
    <row r="5" spans="1:17" x14ac:dyDescent="0.25">
      <c r="A5" s="24">
        <v>4</v>
      </c>
      <c r="B5" s="40" t="s">
        <v>1029</v>
      </c>
      <c r="C5" s="33" t="s">
        <v>1030</v>
      </c>
      <c r="D5" s="34" t="s">
        <v>465</v>
      </c>
      <c r="E5" s="12" t="s">
        <v>1031</v>
      </c>
      <c r="F5" s="25">
        <v>3.75</v>
      </c>
      <c r="G5" s="25">
        <v>94</v>
      </c>
      <c r="H5" s="25" t="s">
        <v>1171</v>
      </c>
      <c r="I5" s="25" t="s">
        <v>1171</v>
      </c>
      <c r="J5" s="82">
        <v>1280000</v>
      </c>
      <c r="K5" s="25"/>
      <c r="L5" s="25">
        <v>8.58</v>
      </c>
      <c r="M5" s="56" t="s">
        <v>1038</v>
      </c>
      <c r="N5" s="56"/>
      <c r="O5" s="55">
        <v>16</v>
      </c>
      <c r="P5" s="55">
        <v>12</v>
      </c>
      <c r="Q5" s="57">
        <v>12</v>
      </c>
    </row>
    <row r="6" spans="1:17" x14ac:dyDescent="0.25">
      <c r="A6" s="24">
        <v>5</v>
      </c>
      <c r="B6" s="40" t="s">
        <v>997</v>
      </c>
      <c r="C6" s="33" t="s">
        <v>998</v>
      </c>
      <c r="D6" s="34" t="s">
        <v>999</v>
      </c>
      <c r="E6" s="12" t="s">
        <v>1000</v>
      </c>
      <c r="F6" s="25">
        <v>3.75</v>
      </c>
      <c r="G6" s="25">
        <v>91</v>
      </c>
      <c r="H6" s="25" t="s">
        <v>1171</v>
      </c>
      <c r="I6" s="25" t="s">
        <v>1171</v>
      </c>
      <c r="J6" s="82">
        <v>1280000</v>
      </c>
      <c r="K6" s="25"/>
      <c r="L6" s="25">
        <v>8.4</v>
      </c>
      <c r="M6" s="56" t="s">
        <v>1020</v>
      </c>
      <c r="N6" s="56"/>
      <c r="O6" s="55">
        <v>16</v>
      </c>
      <c r="P6" s="55">
        <v>12</v>
      </c>
      <c r="Q6" s="57">
        <v>12</v>
      </c>
    </row>
    <row r="7" spans="1:17" x14ac:dyDescent="0.25">
      <c r="A7" s="24">
        <v>6</v>
      </c>
      <c r="B7" s="40" t="s">
        <v>893</v>
      </c>
      <c r="C7" s="33" t="s">
        <v>894</v>
      </c>
      <c r="D7" s="34" t="s">
        <v>134</v>
      </c>
      <c r="E7" s="12" t="s">
        <v>895</v>
      </c>
      <c r="F7" s="25">
        <v>3.75</v>
      </c>
      <c r="G7" s="25">
        <v>90</v>
      </c>
      <c r="H7" s="25" t="s">
        <v>1171</v>
      </c>
      <c r="I7" s="25" t="s">
        <v>1171</v>
      </c>
      <c r="J7" s="82">
        <v>1280000</v>
      </c>
      <c r="K7" s="25"/>
      <c r="L7" s="25">
        <v>8.65</v>
      </c>
      <c r="M7" s="56" t="s">
        <v>923</v>
      </c>
      <c r="N7" s="56"/>
      <c r="O7" s="55">
        <v>16</v>
      </c>
      <c r="P7" s="55">
        <v>12</v>
      </c>
      <c r="Q7" s="57">
        <v>12</v>
      </c>
    </row>
    <row r="8" spans="1:17" x14ac:dyDescent="0.25">
      <c r="A8" s="24">
        <v>7</v>
      </c>
      <c r="B8" s="40" t="s">
        <v>955</v>
      </c>
      <c r="C8" s="33" t="s">
        <v>956</v>
      </c>
      <c r="D8" s="34" t="s">
        <v>203</v>
      </c>
      <c r="E8" s="12" t="s">
        <v>142</v>
      </c>
      <c r="F8" s="25">
        <v>3.75</v>
      </c>
      <c r="G8" s="25">
        <v>90</v>
      </c>
      <c r="H8" s="25" t="s">
        <v>1171</v>
      </c>
      <c r="I8" s="25" t="s">
        <v>1171</v>
      </c>
      <c r="J8" s="82">
        <v>1280000</v>
      </c>
      <c r="K8" s="25"/>
      <c r="L8" s="25">
        <v>8.6300000000000008</v>
      </c>
      <c r="M8" s="56" t="s">
        <v>994</v>
      </c>
      <c r="N8" s="56"/>
      <c r="O8" s="55">
        <v>16</v>
      </c>
      <c r="P8" s="55">
        <v>12</v>
      </c>
      <c r="Q8" s="57">
        <v>12</v>
      </c>
    </row>
    <row r="9" spans="1:17" x14ac:dyDescent="0.25">
      <c r="A9" s="24">
        <v>8</v>
      </c>
      <c r="B9" s="40" t="s">
        <v>957</v>
      </c>
      <c r="C9" s="33" t="s">
        <v>958</v>
      </c>
      <c r="D9" s="34" t="s">
        <v>112</v>
      </c>
      <c r="E9" s="12" t="s">
        <v>959</v>
      </c>
      <c r="F9" s="25">
        <v>3.75</v>
      </c>
      <c r="G9" s="25">
        <v>90</v>
      </c>
      <c r="H9" s="25" t="s">
        <v>1171</v>
      </c>
      <c r="I9" s="25" t="s">
        <v>1171</v>
      </c>
      <c r="J9" s="82">
        <v>1280000</v>
      </c>
      <c r="K9" s="25"/>
      <c r="L9" s="25">
        <v>8.6999999999999993</v>
      </c>
      <c r="M9" s="56" t="s">
        <v>994</v>
      </c>
      <c r="N9" s="56"/>
      <c r="O9" s="55">
        <v>16</v>
      </c>
      <c r="P9" s="55">
        <v>12</v>
      </c>
      <c r="Q9" s="57">
        <v>12</v>
      </c>
    </row>
    <row r="10" spans="1:17" x14ac:dyDescent="0.25">
      <c r="A10" s="24">
        <v>9</v>
      </c>
      <c r="B10" s="40" t="s">
        <v>960</v>
      </c>
      <c r="C10" s="33" t="s">
        <v>961</v>
      </c>
      <c r="D10" s="34" t="s">
        <v>112</v>
      </c>
      <c r="E10" s="12" t="s">
        <v>962</v>
      </c>
      <c r="F10" s="25">
        <v>3.75</v>
      </c>
      <c r="G10" s="25">
        <v>90</v>
      </c>
      <c r="H10" s="25" t="s">
        <v>1171</v>
      </c>
      <c r="I10" s="25" t="s">
        <v>1171</v>
      </c>
      <c r="J10" s="82">
        <v>1280000</v>
      </c>
      <c r="K10" s="25"/>
      <c r="L10" s="25">
        <v>8.6300000000000008</v>
      </c>
      <c r="M10" s="56" t="s">
        <v>994</v>
      </c>
      <c r="N10" s="56"/>
      <c r="O10" s="55">
        <v>16</v>
      </c>
      <c r="P10" s="55">
        <v>12</v>
      </c>
      <c r="Q10" s="57">
        <v>12</v>
      </c>
    </row>
    <row r="11" spans="1:17" x14ac:dyDescent="0.25">
      <c r="A11" s="24">
        <v>1</v>
      </c>
      <c r="B11" s="39" t="s">
        <v>886</v>
      </c>
      <c r="C11" s="31" t="s">
        <v>111</v>
      </c>
      <c r="D11" s="32" t="s">
        <v>103</v>
      </c>
      <c r="E11" s="9" t="s">
        <v>887</v>
      </c>
      <c r="F11" s="23">
        <v>4</v>
      </c>
      <c r="G11" s="75">
        <v>85</v>
      </c>
      <c r="H11" s="75" t="s">
        <v>1173</v>
      </c>
      <c r="I11" s="25" t="s">
        <v>1172</v>
      </c>
      <c r="J11" s="82">
        <v>1170000</v>
      </c>
      <c r="K11" s="75"/>
      <c r="L11" s="22">
        <v>8.93</v>
      </c>
      <c r="M11" s="53" t="s">
        <v>923</v>
      </c>
      <c r="N11" s="53"/>
      <c r="O11" s="52">
        <v>16</v>
      </c>
      <c r="P11" s="52">
        <v>12</v>
      </c>
      <c r="Q11" s="54">
        <v>12</v>
      </c>
    </row>
    <row r="12" spans="1:17" x14ac:dyDescent="0.25">
      <c r="A12" s="24">
        <v>2</v>
      </c>
      <c r="B12" s="40" t="s">
        <v>995</v>
      </c>
      <c r="C12" s="33" t="s">
        <v>111</v>
      </c>
      <c r="D12" s="34" t="s">
        <v>56</v>
      </c>
      <c r="E12" s="12" t="s">
        <v>921</v>
      </c>
      <c r="F12" s="26">
        <v>4</v>
      </c>
      <c r="G12" s="76">
        <v>86</v>
      </c>
      <c r="H12" s="76" t="s">
        <v>1173</v>
      </c>
      <c r="I12" s="25" t="s">
        <v>1172</v>
      </c>
      <c r="J12" s="82">
        <v>1170000</v>
      </c>
      <c r="K12" s="76"/>
      <c r="L12" s="25">
        <v>8.9499999999999993</v>
      </c>
      <c r="M12" s="56" t="s">
        <v>1020</v>
      </c>
      <c r="N12" s="56"/>
      <c r="O12" s="55">
        <v>16</v>
      </c>
      <c r="P12" s="55">
        <v>12</v>
      </c>
      <c r="Q12" s="57">
        <v>12</v>
      </c>
    </row>
    <row r="13" spans="1:17" x14ac:dyDescent="0.25">
      <c r="A13" s="24">
        <v>3</v>
      </c>
      <c r="B13" s="40" t="s">
        <v>924</v>
      </c>
      <c r="C13" s="33" t="s">
        <v>330</v>
      </c>
      <c r="D13" s="34" t="s">
        <v>502</v>
      </c>
      <c r="E13" s="12" t="s">
        <v>921</v>
      </c>
      <c r="F13" s="25">
        <v>3.75</v>
      </c>
      <c r="G13" s="25">
        <v>89</v>
      </c>
      <c r="H13" s="25" t="s">
        <v>1173</v>
      </c>
      <c r="I13" s="25" t="s">
        <v>1172</v>
      </c>
      <c r="J13" s="82">
        <v>1170000</v>
      </c>
      <c r="K13" s="25"/>
      <c r="L13" s="25">
        <v>8.75</v>
      </c>
      <c r="M13" s="56" t="s">
        <v>948</v>
      </c>
      <c r="N13" s="56"/>
      <c r="O13" s="55">
        <v>16</v>
      </c>
      <c r="P13" s="55">
        <v>12</v>
      </c>
      <c r="Q13" s="57">
        <v>12</v>
      </c>
    </row>
    <row r="14" spans="1:17" x14ac:dyDescent="0.25">
      <c r="A14" s="24">
        <v>4</v>
      </c>
      <c r="B14" s="40" t="s">
        <v>963</v>
      </c>
      <c r="C14" s="33" t="s">
        <v>25</v>
      </c>
      <c r="D14" s="34" t="s">
        <v>475</v>
      </c>
      <c r="E14" s="12" t="s">
        <v>964</v>
      </c>
      <c r="F14" s="25">
        <v>3.75</v>
      </c>
      <c r="G14" s="25">
        <v>89</v>
      </c>
      <c r="H14" s="25" t="s">
        <v>1173</v>
      </c>
      <c r="I14" s="25" t="s">
        <v>1172</v>
      </c>
      <c r="J14" s="82">
        <v>1170000</v>
      </c>
      <c r="K14" s="25"/>
      <c r="L14" s="25">
        <v>8.4499999999999993</v>
      </c>
      <c r="M14" s="56" t="s">
        <v>994</v>
      </c>
      <c r="N14" s="56"/>
      <c r="O14" s="55">
        <v>16</v>
      </c>
      <c r="P14" s="55">
        <v>12</v>
      </c>
      <c r="Q14" s="57">
        <v>12</v>
      </c>
    </row>
    <row r="15" spans="1:17" x14ac:dyDescent="0.25">
      <c r="A15" s="24">
        <v>5</v>
      </c>
      <c r="B15" s="40" t="s">
        <v>888</v>
      </c>
      <c r="C15" s="33" t="s">
        <v>25</v>
      </c>
      <c r="D15" s="34" t="s">
        <v>56</v>
      </c>
      <c r="E15" s="12" t="s">
        <v>889</v>
      </c>
      <c r="F15" s="25">
        <v>3.75</v>
      </c>
      <c r="G15" s="25">
        <v>84</v>
      </c>
      <c r="H15" s="25" t="s">
        <v>1173</v>
      </c>
      <c r="I15" s="25" t="s">
        <v>1172</v>
      </c>
      <c r="J15" s="82">
        <v>1170000</v>
      </c>
      <c r="K15" s="25"/>
      <c r="L15" s="25">
        <v>8.65</v>
      </c>
      <c r="M15" s="56" t="s">
        <v>923</v>
      </c>
      <c r="N15" s="56"/>
      <c r="O15" s="55">
        <v>16</v>
      </c>
      <c r="P15" s="55">
        <v>12</v>
      </c>
      <c r="Q15" s="57">
        <v>12</v>
      </c>
    </row>
    <row r="16" spans="1:17" x14ac:dyDescent="0.25">
      <c r="A16" s="24">
        <v>6</v>
      </c>
      <c r="B16" s="40" t="s">
        <v>996</v>
      </c>
      <c r="C16" s="33" t="s">
        <v>330</v>
      </c>
      <c r="D16" s="34" t="s">
        <v>259</v>
      </c>
      <c r="E16" s="12" t="s">
        <v>294</v>
      </c>
      <c r="F16" s="25">
        <v>3.75</v>
      </c>
      <c r="G16" s="25">
        <v>81</v>
      </c>
      <c r="H16" s="25" t="s">
        <v>1173</v>
      </c>
      <c r="I16" s="25" t="s">
        <v>1172</v>
      </c>
      <c r="J16" s="82">
        <v>1170000</v>
      </c>
      <c r="K16" s="25"/>
      <c r="L16" s="25">
        <v>8.68</v>
      </c>
      <c r="M16" s="56" t="s">
        <v>1020</v>
      </c>
      <c r="N16" s="56"/>
      <c r="O16" s="55">
        <v>16</v>
      </c>
      <c r="P16" s="55">
        <v>12</v>
      </c>
      <c r="Q16" s="57">
        <v>12</v>
      </c>
    </row>
    <row r="17" spans="1:17" x14ac:dyDescent="0.25">
      <c r="A17" s="24">
        <v>7</v>
      </c>
      <c r="B17" s="40" t="s">
        <v>965</v>
      </c>
      <c r="C17" s="33" t="s">
        <v>966</v>
      </c>
      <c r="D17" s="34" t="s">
        <v>944</v>
      </c>
      <c r="E17" s="12" t="s">
        <v>967</v>
      </c>
      <c r="F17" s="25">
        <v>3.5</v>
      </c>
      <c r="G17" s="25">
        <v>95</v>
      </c>
      <c r="H17" s="25" t="s">
        <v>1171</v>
      </c>
      <c r="I17" s="25" t="s">
        <v>1172</v>
      </c>
      <c r="J17" s="82">
        <v>1170000</v>
      </c>
      <c r="K17" s="25"/>
      <c r="L17" s="25">
        <v>8.2799999999999994</v>
      </c>
      <c r="M17" s="56" t="s">
        <v>994</v>
      </c>
      <c r="N17" s="56"/>
      <c r="O17" s="55">
        <v>16</v>
      </c>
      <c r="P17" s="55">
        <v>12</v>
      </c>
      <c r="Q17" s="57">
        <v>12</v>
      </c>
    </row>
    <row r="18" spans="1:17" x14ac:dyDescent="0.25">
      <c r="A18" s="24">
        <v>8</v>
      </c>
      <c r="B18" s="40" t="s">
        <v>896</v>
      </c>
      <c r="C18" s="33" t="s">
        <v>897</v>
      </c>
      <c r="D18" s="34" t="s">
        <v>615</v>
      </c>
      <c r="E18" s="12" t="s">
        <v>898</v>
      </c>
      <c r="F18" s="25">
        <v>3.5</v>
      </c>
      <c r="G18" s="25">
        <v>93</v>
      </c>
      <c r="H18" s="25" t="s">
        <v>1171</v>
      </c>
      <c r="I18" s="25" t="s">
        <v>1172</v>
      </c>
      <c r="J18" s="82">
        <v>1170000</v>
      </c>
      <c r="K18" s="25"/>
      <c r="L18" s="25">
        <v>8.5299999999999994</v>
      </c>
      <c r="M18" s="56" t="s">
        <v>923</v>
      </c>
      <c r="N18" s="56"/>
      <c r="O18" s="55">
        <v>16</v>
      </c>
      <c r="P18" s="55">
        <v>12</v>
      </c>
      <c r="Q18" s="57">
        <v>12</v>
      </c>
    </row>
    <row r="19" spans="1:17" x14ac:dyDescent="0.25">
      <c r="A19" s="24">
        <v>9</v>
      </c>
      <c r="B19" s="40" t="s">
        <v>930</v>
      </c>
      <c r="C19" s="33" t="s">
        <v>897</v>
      </c>
      <c r="D19" s="34" t="s">
        <v>145</v>
      </c>
      <c r="E19" s="12" t="s">
        <v>931</v>
      </c>
      <c r="F19" s="25">
        <v>3.5</v>
      </c>
      <c r="G19" s="25">
        <v>93</v>
      </c>
      <c r="H19" s="25" t="s">
        <v>1171</v>
      </c>
      <c r="I19" s="25" t="s">
        <v>1172</v>
      </c>
      <c r="J19" s="82">
        <v>1170000</v>
      </c>
      <c r="K19" s="25"/>
      <c r="L19" s="25">
        <v>8.25</v>
      </c>
      <c r="M19" s="56" t="s">
        <v>948</v>
      </c>
      <c r="N19" s="56"/>
      <c r="O19" s="55">
        <v>16</v>
      </c>
      <c r="P19" s="55">
        <v>12</v>
      </c>
      <c r="Q19" s="57">
        <v>12</v>
      </c>
    </row>
    <row r="20" spans="1:17" x14ac:dyDescent="0.25">
      <c r="A20" s="24">
        <v>10</v>
      </c>
      <c r="B20" s="40" t="s">
        <v>939</v>
      </c>
      <c r="C20" s="33" t="s">
        <v>940</v>
      </c>
      <c r="D20" s="34" t="s">
        <v>255</v>
      </c>
      <c r="E20" s="12" t="s">
        <v>941</v>
      </c>
      <c r="F20" s="25">
        <v>3.5</v>
      </c>
      <c r="G20" s="25">
        <v>93</v>
      </c>
      <c r="H20" s="25" t="s">
        <v>1171</v>
      </c>
      <c r="I20" s="25" t="s">
        <v>1172</v>
      </c>
      <c r="J20" s="82">
        <v>1170000</v>
      </c>
      <c r="K20" s="25"/>
      <c r="L20" s="25">
        <v>8.6300000000000008</v>
      </c>
      <c r="M20" s="56" t="s">
        <v>948</v>
      </c>
      <c r="N20" s="56"/>
      <c r="O20" s="55">
        <v>16</v>
      </c>
      <c r="P20" s="55">
        <v>12</v>
      </c>
      <c r="Q20" s="57">
        <v>12</v>
      </c>
    </row>
    <row r="21" spans="1:17" x14ac:dyDescent="0.25">
      <c r="A21" s="24">
        <v>11</v>
      </c>
      <c r="B21" s="40" t="s">
        <v>905</v>
      </c>
      <c r="C21" s="33" t="s">
        <v>906</v>
      </c>
      <c r="D21" s="34" t="s">
        <v>320</v>
      </c>
      <c r="E21" s="12" t="s">
        <v>907</v>
      </c>
      <c r="F21" s="25">
        <v>3.5</v>
      </c>
      <c r="G21" s="25">
        <v>92</v>
      </c>
      <c r="H21" s="25" t="s">
        <v>1171</v>
      </c>
      <c r="I21" s="25" t="s">
        <v>1172</v>
      </c>
      <c r="J21" s="82">
        <v>1170000</v>
      </c>
      <c r="K21" s="25"/>
      <c r="L21" s="25">
        <v>7.93</v>
      </c>
      <c r="M21" s="56" t="s">
        <v>923</v>
      </c>
      <c r="N21" s="56"/>
      <c r="O21" s="55">
        <v>16</v>
      </c>
      <c r="P21" s="55">
        <v>12</v>
      </c>
      <c r="Q21" s="57">
        <v>12</v>
      </c>
    </row>
    <row r="22" spans="1:17" x14ac:dyDescent="0.25">
      <c r="A22" s="24">
        <v>12</v>
      </c>
      <c r="B22" s="40" t="s">
        <v>1021</v>
      </c>
      <c r="C22" s="33" t="s">
        <v>1022</v>
      </c>
      <c r="D22" s="34" t="s">
        <v>39</v>
      </c>
      <c r="E22" s="12" t="s">
        <v>1023</v>
      </c>
      <c r="F22" s="25">
        <v>3.5</v>
      </c>
      <c r="G22" s="25">
        <v>90</v>
      </c>
      <c r="H22" s="25" t="s">
        <v>1171</v>
      </c>
      <c r="I22" s="25" t="s">
        <v>1172</v>
      </c>
      <c r="J22" s="82">
        <v>1170000</v>
      </c>
      <c r="K22" s="25"/>
      <c r="L22" s="25">
        <v>8.1300000000000008</v>
      </c>
      <c r="M22" s="56" t="s">
        <v>1028</v>
      </c>
      <c r="N22" s="56"/>
      <c r="O22" s="55">
        <v>16</v>
      </c>
      <c r="P22" s="55">
        <v>12</v>
      </c>
      <c r="Q22" s="57">
        <v>12</v>
      </c>
    </row>
    <row r="23" spans="1:17" x14ac:dyDescent="0.25">
      <c r="A23" s="24">
        <v>13</v>
      </c>
      <c r="B23" s="40" t="s">
        <v>1024</v>
      </c>
      <c r="C23" s="33" t="s">
        <v>1025</v>
      </c>
      <c r="D23" s="34" t="s">
        <v>259</v>
      </c>
      <c r="E23" s="12" t="s">
        <v>1026</v>
      </c>
      <c r="F23" s="25">
        <v>3.5</v>
      </c>
      <c r="G23" s="25">
        <v>90</v>
      </c>
      <c r="H23" s="25" t="s">
        <v>1171</v>
      </c>
      <c r="I23" s="25" t="s">
        <v>1172</v>
      </c>
      <c r="J23" s="82">
        <v>1170000</v>
      </c>
      <c r="K23" s="25"/>
      <c r="L23" s="25">
        <v>8.1300000000000008</v>
      </c>
      <c r="M23" s="56" t="s">
        <v>1028</v>
      </c>
      <c r="N23" s="56"/>
      <c r="O23" s="55">
        <v>16</v>
      </c>
      <c r="P23" s="55">
        <v>12</v>
      </c>
      <c r="Q23" s="57">
        <v>12</v>
      </c>
    </row>
    <row r="24" spans="1:17" x14ac:dyDescent="0.25">
      <c r="A24" s="24">
        <v>14</v>
      </c>
      <c r="B24" s="40" t="s">
        <v>968</v>
      </c>
      <c r="C24" s="33" t="s">
        <v>969</v>
      </c>
      <c r="D24" s="34" t="s">
        <v>145</v>
      </c>
      <c r="E24" s="12" t="s">
        <v>970</v>
      </c>
      <c r="F24" s="25">
        <v>3.5</v>
      </c>
      <c r="G24" s="25">
        <v>88</v>
      </c>
      <c r="H24" s="25" t="s">
        <v>1173</v>
      </c>
      <c r="I24" s="25" t="s">
        <v>1172</v>
      </c>
      <c r="J24" s="82">
        <v>1170000</v>
      </c>
      <c r="K24" s="25"/>
      <c r="L24" s="25">
        <v>8.6300000000000008</v>
      </c>
      <c r="M24" s="56" t="s">
        <v>994</v>
      </c>
      <c r="N24" s="56"/>
      <c r="O24" s="55">
        <v>16</v>
      </c>
      <c r="P24" s="55">
        <v>12</v>
      </c>
      <c r="Q24" s="57">
        <v>12</v>
      </c>
    </row>
    <row r="25" spans="1:17" x14ac:dyDescent="0.25">
      <c r="A25" s="24">
        <v>15</v>
      </c>
      <c r="B25" s="40" t="s">
        <v>975</v>
      </c>
      <c r="C25" s="33" t="s">
        <v>701</v>
      </c>
      <c r="D25" s="34" t="s">
        <v>227</v>
      </c>
      <c r="E25" s="12" t="s">
        <v>976</v>
      </c>
      <c r="F25" s="25">
        <v>3.5</v>
      </c>
      <c r="G25" s="25">
        <v>88</v>
      </c>
      <c r="H25" s="25" t="s">
        <v>1173</v>
      </c>
      <c r="I25" s="25" t="s">
        <v>1172</v>
      </c>
      <c r="J25" s="82">
        <v>1170000</v>
      </c>
      <c r="K25" s="25"/>
      <c r="L25" s="25">
        <v>8.4</v>
      </c>
      <c r="M25" s="56" t="s">
        <v>994</v>
      </c>
      <c r="N25" s="56"/>
      <c r="O25" s="55">
        <v>16</v>
      </c>
      <c r="P25" s="55">
        <v>12</v>
      </c>
      <c r="Q25" s="57">
        <v>12</v>
      </c>
    </row>
    <row r="26" spans="1:17" x14ac:dyDescent="0.25">
      <c r="A26" s="24">
        <v>16</v>
      </c>
      <c r="B26" s="40" t="s">
        <v>1012</v>
      </c>
      <c r="C26" s="33" t="s">
        <v>381</v>
      </c>
      <c r="D26" s="34" t="s">
        <v>1013</v>
      </c>
      <c r="E26" s="12" t="s">
        <v>1014</v>
      </c>
      <c r="F26" s="25">
        <v>3.5</v>
      </c>
      <c r="G26" s="25">
        <v>88</v>
      </c>
      <c r="H26" s="25" t="s">
        <v>1173</v>
      </c>
      <c r="I26" s="25" t="s">
        <v>1172</v>
      </c>
      <c r="J26" s="82">
        <v>1170000</v>
      </c>
      <c r="K26" s="25"/>
      <c r="L26" s="25">
        <v>8.43</v>
      </c>
      <c r="M26" s="56" t="s">
        <v>1020</v>
      </c>
      <c r="N26" s="56"/>
      <c r="O26" s="55">
        <v>16</v>
      </c>
      <c r="P26" s="55">
        <v>12</v>
      </c>
      <c r="Q26" s="57">
        <v>12</v>
      </c>
    </row>
    <row r="27" spans="1:17" x14ac:dyDescent="0.25">
      <c r="A27" s="24">
        <v>17</v>
      </c>
      <c r="B27" s="40" t="s">
        <v>925</v>
      </c>
      <c r="C27" s="33" t="s">
        <v>926</v>
      </c>
      <c r="D27" s="34" t="s">
        <v>583</v>
      </c>
      <c r="E27" s="12" t="s">
        <v>927</v>
      </c>
      <c r="F27" s="25">
        <v>3.5</v>
      </c>
      <c r="G27" s="25">
        <v>87</v>
      </c>
      <c r="H27" s="25" t="s">
        <v>1173</v>
      </c>
      <c r="I27" s="25" t="s">
        <v>1172</v>
      </c>
      <c r="J27" s="82">
        <v>1170000</v>
      </c>
      <c r="K27" s="25"/>
      <c r="L27" s="25">
        <v>8.6300000000000008</v>
      </c>
      <c r="M27" s="56" t="s">
        <v>948</v>
      </c>
      <c r="N27" s="56"/>
      <c r="O27" s="55">
        <v>16</v>
      </c>
      <c r="P27" s="55">
        <v>12</v>
      </c>
      <c r="Q27" s="57">
        <v>12</v>
      </c>
    </row>
    <row r="28" spans="1:17" x14ac:dyDescent="0.25">
      <c r="A28" s="24">
        <v>18</v>
      </c>
      <c r="B28" s="40" t="s">
        <v>928</v>
      </c>
      <c r="C28" s="33" t="s">
        <v>696</v>
      </c>
      <c r="D28" s="34" t="s">
        <v>141</v>
      </c>
      <c r="E28" s="12" t="s">
        <v>929</v>
      </c>
      <c r="F28" s="25">
        <v>3.5</v>
      </c>
      <c r="G28" s="25">
        <v>87</v>
      </c>
      <c r="H28" s="25" t="s">
        <v>1173</v>
      </c>
      <c r="I28" s="25" t="s">
        <v>1172</v>
      </c>
      <c r="J28" s="82">
        <v>1170000</v>
      </c>
      <c r="K28" s="25"/>
      <c r="L28" s="25">
        <v>7.98</v>
      </c>
      <c r="M28" s="56" t="s">
        <v>948</v>
      </c>
      <c r="N28" s="56"/>
      <c r="O28" s="55">
        <v>16</v>
      </c>
      <c r="P28" s="55">
        <v>12</v>
      </c>
      <c r="Q28" s="57">
        <v>12</v>
      </c>
    </row>
    <row r="29" spans="1:17" x14ac:dyDescent="0.25">
      <c r="A29" s="24">
        <v>19</v>
      </c>
      <c r="B29" s="40" t="s">
        <v>934</v>
      </c>
      <c r="C29" s="33" t="s">
        <v>316</v>
      </c>
      <c r="D29" s="34" t="s">
        <v>203</v>
      </c>
      <c r="E29" s="12" t="s">
        <v>935</v>
      </c>
      <c r="F29" s="25">
        <v>3.5</v>
      </c>
      <c r="G29" s="25">
        <v>87</v>
      </c>
      <c r="H29" s="25" t="s">
        <v>1173</v>
      </c>
      <c r="I29" s="25" t="s">
        <v>1172</v>
      </c>
      <c r="J29" s="82">
        <v>1170000</v>
      </c>
      <c r="K29" s="25"/>
      <c r="L29" s="25">
        <v>8.5299999999999994</v>
      </c>
      <c r="M29" s="56" t="s">
        <v>948</v>
      </c>
      <c r="N29" s="56"/>
      <c r="O29" s="55">
        <v>16</v>
      </c>
      <c r="P29" s="55">
        <v>12</v>
      </c>
      <c r="Q29" s="57">
        <v>12</v>
      </c>
    </row>
    <row r="30" spans="1:17" x14ac:dyDescent="0.25">
      <c r="A30" s="24">
        <v>20</v>
      </c>
      <c r="B30" s="40" t="s">
        <v>936</v>
      </c>
      <c r="C30" s="33" t="s">
        <v>937</v>
      </c>
      <c r="D30" s="34" t="s">
        <v>22</v>
      </c>
      <c r="E30" s="12" t="s">
        <v>938</v>
      </c>
      <c r="F30" s="25">
        <v>3.5</v>
      </c>
      <c r="G30" s="25">
        <v>86</v>
      </c>
      <c r="H30" s="25" t="s">
        <v>1173</v>
      </c>
      <c r="I30" s="25" t="s">
        <v>1172</v>
      </c>
      <c r="J30" s="82">
        <v>1170000</v>
      </c>
      <c r="K30" s="25"/>
      <c r="L30" s="25">
        <v>8.5299999999999994</v>
      </c>
      <c r="M30" s="56" t="s">
        <v>948</v>
      </c>
      <c r="N30" s="56"/>
      <c r="O30" s="55">
        <v>16</v>
      </c>
      <c r="P30" s="55">
        <v>12</v>
      </c>
      <c r="Q30" s="57">
        <v>12</v>
      </c>
    </row>
    <row r="31" spans="1:17" x14ac:dyDescent="0.25">
      <c r="A31" s="24">
        <v>21</v>
      </c>
      <c r="B31" s="40" t="s">
        <v>942</v>
      </c>
      <c r="C31" s="33" t="s">
        <v>629</v>
      </c>
      <c r="D31" s="34" t="s">
        <v>112</v>
      </c>
      <c r="E31" s="12" t="s">
        <v>943</v>
      </c>
      <c r="F31" s="25">
        <v>3.5</v>
      </c>
      <c r="G31" s="25">
        <v>86</v>
      </c>
      <c r="H31" s="25" t="s">
        <v>1173</v>
      </c>
      <c r="I31" s="25" t="s">
        <v>1172</v>
      </c>
      <c r="J31" s="82">
        <v>1170000</v>
      </c>
      <c r="K31" s="25"/>
      <c r="L31" s="25">
        <v>8.08</v>
      </c>
      <c r="M31" s="56" t="s">
        <v>948</v>
      </c>
      <c r="N31" s="56"/>
      <c r="O31" s="55">
        <v>16</v>
      </c>
      <c r="P31" s="55">
        <v>12</v>
      </c>
      <c r="Q31" s="57">
        <v>12</v>
      </c>
    </row>
    <row r="32" spans="1:17" x14ac:dyDescent="0.25">
      <c r="A32" s="24">
        <v>22</v>
      </c>
      <c r="B32" s="40" t="s">
        <v>972</v>
      </c>
      <c r="C32" s="33" t="s">
        <v>973</v>
      </c>
      <c r="D32" s="34" t="s">
        <v>398</v>
      </c>
      <c r="E32" s="12" t="s">
        <v>974</v>
      </c>
      <c r="F32" s="25">
        <v>3.5</v>
      </c>
      <c r="G32" s="25">
        <v>86</v>
      </c>
      <c r="H32" s="25" t="s">
        <v>1173</v>
      </c>
      <c r="I32" s="25" t="s">
        <v>1172</v>
      </c>
      <c r="J32" s="82">
        <v>1170000</v>
      </c>
      <c r="K32" s="25"/>
      <c r="L32" s="25">
        <v>8.43</v>
      </c>
      <c r="M32" s="56" t="s">
        <v>994</v>
      </c>
      <c r="N32" s="56"/>
      <c r="O32" s="55">
        <v>16</v>
      </c>
      <c r="P32" s="55">
        <v>12</v>
      </c>
      <c r="Q32" s="57">
        <v>12</v>
      </c>
    </row>
    <row r="33" spans="1:17" x14ac:dyDescent="0.25">
      <c r="A33" s="24">
        <v>23</v>
      </c>
      <c r="B33" s="40" t="s">
        <v>1007</v>
      </c>
      <c r="C33" s="33" t="s">
        <v>1008</v>
      </c>
      <c r="D33" s="34" t="s">
        <v>141</v>
      </c>
      <c r="E33" s="12" t="s">
        <v>1009</v>
      </c>
      <c r="F33" s="25">
        <v>3.5</v>
      </c>
      <c r="G33" s="25">
        <v>86</v>
      </c>
      <c r="H33" s="25" t="s">
        <v>1173</v>
      </c>
      <c r="I33" s="25" t="s">
        <v>1172</v>
      </c>
      <c r="J33" s="82">
        <v>1170000</v>
      </c>
      <c r="K33" s="25"/>
      <c r="L33" s="25">
        <v>8.4</v>
      </c>
      <c r="M33" s="56" t="s">
        <v>1020</v>
      </c>
      <c r="N33" s="56"/>
      <c r="O33" s="55">
        <v>16</v>
      </c>
      <c r="P33" s="55">
        <v>12</v>
      </c>
      <c r="Q33" s="57">
        <v>12</v>
      </c>
    </row>
    <row r="34" spans="1:17" x14ac:dyDescent="0.25">
      <c r="A34" s="24">
        <v>24</v>
      </c>
      <c r="B34" s="40" t="s">
        <v>932</v>
      </c>
      <c r="C34" s="33" t="s">
        <v>527</v>
      </c>
      <c r="D34" s="34" t="s">
        <v>110</v>
      </c>
      <c r="E34" s="12" t="s">
        <v>933</v>
      </c>
      <c r="F34" s="25">
        <v>3.5</v>
      </c>
      <c r="G34" s="25">
        <v>85</v>
      </c>
      <c r="H34" s="25" t="s">
        <v>1173</v>
      </c>
      <c r="I34" s="25" t="s">
        <v>1172</v>
      </c>
      <c r="J34" s="82">
        <v>1170000</v>
      </c>
      <c r="K34" s="25"/>
      <c r="L34" s="25">
        <v>8.3000000000000007</v>
      </c>
      <c r="M34" s="56" t="s">
        <v>948</v>
      </c>
      <c r="N34" s="56"/>
      <c r="O34" s="55">
        <v>16</v>
      </c>
      <c r="P34" s="55">
        <v>12</v>
      </c>
      <c r="Q34" s="57">
        <v>12</v>
      </c>
    </row>
    <row r="35" spans="1:17" x14ac:dyDescent="0.25">
      <c r="A35" s="24">
        <v>25</v>
      </c>
      <c r="B35" s="40" t="s">
        <v>971</v>
      </c>
      <c r="C35" s="33" t="s">
        <v>362</v>
      </c>
      <c r="D35" s="34" t="s">
        <v>435</v>
      </c>
      <c r="E35" s="12" t="s">
        <v>889</v>
      </c>
      <c r="F35" s="25">
        <v>3.5</v>
      </c>
      <c r="G35" s="25">
        <v>85</v>
      </c>
      <c r="H35" s="25" t="s">
        <v>1173</v>
      </c>
      <c r="I35" s="25" t="s">
        <v>1172</v>
      </c>
      <c r="J35" s="82">
        <v>1170000</v>
      </c>
      <c r="K35" s="25"/>
      <c r="L35" s="25">
        <v>8.48</v>
      </c>
      <c r="M35" s="56" t="s">
        <v>994</v>
      </c>
      <c r="N35" s="56"/>
      <c r="O35" s="55">
        <v>16</v>
      </c>
      <c r="P35" s="55">
        <v>12</v>
      </c>
      <c r="Q35" s="57">
        <v>12</v>
      </c>
    </row>
    <row r="36" spans="1:17" x14ac:dyDescent="0.25">
      <c r="A36" s="24">
        <v>26</v>
      </c>
      <c r="B36" s="40" t="s">
        <v>1003</v>
      </c>
      <c r="C36" s="33" t="s">
        <v>9</v>
      </c>
      <c r="D36" s="34" t="s">
        <v>103</v>
      </c>
      <c r="E36" s="12" t="s">
        <v>981</v>
      </c>
      <c r="F36" s="25">
        <v>3.5</v>
      </c>
      <c r="G36" s="25">
        <v>85</v>
      </c>
      <c r="H36" s="25" t="s">
        <v>1173</v>
      </c>
      <c r="I36" s="25" t="s">
        <v>1172</v>
      </c>
      <c r="J36" s="82">
        <v>1170000</v>
      </c>
      <c r="K36" s="25"/>
      <c r="L36" s="25">
        <v>8.3800000000000008</v>
      </c>
      <c r="M36" s="56" t="s">
        <v>1020</v>
      </c>
      <c r="N36" s="56"/>
      <c r="O36" s="55">
        <v>16</v>
      </c>
      <c r="P36" s="55">
        <v>12</v>
      </c>
      <c r="Q36" s="57">
        <v>12</v>
      </c>
    </row>
    <row r="37" spans="1:17" x14ac:dyDescent="0.25">
      <c r="A37" s="24">
        <v>27</v>
      </c>
      <c r="B37" s="40" t="s">
        <v>903</v>
      </c>
      <c r="C37" s="33" t="s">
        <v>534</v>
      </c>
      <c r="D37" s="34" t="s">
        <v>218</v>
      </c>
      <c r="E37" s="12" t="s">
        <v>904</v>
      </c>
      <c r="F37" s="25">
        <v>3.5</v>
      </c>
      <c r="G37" s="25">
        <v>84</v>
      </c>
      <c r="H37" s="25" t="s">
        <v>1173</v>
      </c>
      <c r="I37" s="25" t="s">
        <v>1172</v>
      </c>
      <c r="J37" s="82">
        <v>1170000</v>
      </c>
      <c r="K37" s="25"/>
      <c r="L37" s="25">
        <v>8.5500000000000007</v>
      </c>
      <c r="M37" s="56" t="s">
        <v>923</v>
      </c>
      <c r="N37" s="56"/>
      <c r="O37" s="55">
        <v>16</v>
      </c>
      <c r="P37" s="55">
        <v>12</v>
      </c>
      <c r="Q37" s="57">
        <v>12</v>
      </c>
    </row>
    <row r="38" spans="1:17" x14ac:dyDescent="0.25">
      <c r="A38" s="24">
        <v>28</v>
      </c>
      <c r="B38" s="40" t="s">
        <v>1001</v>
      </c>
      <c r="C38" s="33" t="s">
        <v>158</v>
      </c>
      <c r="D38" s="34" t="s">
        <v>30</v>
      </c>
      <c r="E38" s="12" t="s">
        <v>1002</v>
      </c>
      <c r="F38" s="25">
        <v>3.5</v>
      </c>
      <c r="G38" s="25">
        <v>84</v>
      </c>
      <c r="H38" s="25" t="s">
        <v>1173</v>
      </c>
      <c r="I38" s="25" t="s">
        <v>1172</v>
      </c>
      <c r="J38" s="82">
        <v>1170000</v>
      </c>
      <c r="K38" s="25"/>
      <c r="L38" s="25">
        <v>8.48</v>
      </c>
      <c r="M38" s="56" t="s">
        <v>1020</v>
      </c>
      <c r="N38" s="56"/>
      <c r="O38" s="55">
        <v>16</v>
      </c>
      <c r="P38" s="55">
        <v>12</v>
      </c>
      <c r="Q38" s="57">
        <v>12</v>
      </c>
    </row>
    <row r="39" spans="1:17" x14ac:dyDescent="0.25">
      <c r="A39" s="24">
        <v>29</v>
      </c>
      <c r="B39" s="40" t="s">
        <v>1004</v>
      </c>
      <c r="C39" s="33" t="s">
        <v>1005</v>
      </c>
      <c r="D39" s="34" t="s">
        <v>262</v>
      </c>
      <c r="E39" s="12" t="s">
        <v>1006</v>
      </c>
      <c r="F39" s="25">
        <v>3.5</v>
      </c>
      <c r="G39" s="25">
        <v>83</v>
      </c>
      <c r="H39" s="25" t="s">
        <v>1173</v>
      </c>
      <c r="I39" s="25" t="s">
        <v>1172</v>
      </c>
      <c r="J39" s="82">
        <v>1170000</v>
      </c>
      <c r="K39" s="25"/>
      <c r="L39" s="25">
        <v>8.4499999999999993</v>
      </c>
      <c r="M39" s="56" t="s">
        <v>1020</v>
      </c>
      <c r="N39" s="56"/>
      <c r="O39" s="55">
        <v>16</v>
      </c>
      <c r="P39" s="55">
        <v>12</v>
      </c>
      <c r="Q39" s="57">
        <v>12</v>
      </c>
    </row>
    <row r="40" spans="1:17" x14ac:dyDescent="0.25">
      <c r="A40" s="24">
        <v>30</v>
      </c>
      <c r="B40" s="40" t="s">
        <v>908</v>
      </c>
      <c r="C40" s="33" t="s">
        <v>9</v>
      </c>
      <c r="D40" s="34" t="s">
        <v>909</v>
      </c>
      <c r="E40" s="12" t="s">
        <v>910</v>
      </c>
      <c r="F40" s="25">
        <v>3.5</v>
      </c>
      <c r="G40" s="25">
        <v>82</v>
      </c>
      <c r="H40" s="25" t="s">
        <v>1173</v>
      </c>
      <c r="I40" s="25" t="s">
        <v>1172</v>
      </c>
      <c r="J40" s="82">
        <v>1170000</v>
      </c>
      <c r="K40" s="25"/>
      <c r="L40" s="25">
        <v>8.4</v>
      </c>
      <c r="M40" s="56" t="s">
        <v>923</v>
      </c>
      <c r="N40" s="56"/>
      <c r="O40" s="55">
        <v>16</v>
      </c>
      <c r="P40" s="55">
        <v>12</v>
      </c>
      <c r="Q40" s="57">
        <v>12</v>
      </c>
    </row>
    <row r="41" spans="1:17" x14ac:dyDescent="0.25">
      <c r="A41" s="24">
        <v>31</v>
      </c>
      <c r="B41" s="40" t="s">
        <v>900</v>
      </c>
      <c r="C41" s="33" t="s">
        <v>96</v>
      </c>
      <c r="D41" s="34" t="s">
        <v>901</v>
      </c>
      <c r="E41" s="12" t="s">
        <v>902</v>
      </c>
      <c r="F41" s="25">
        <v>3.5</v>
      </c>
      <c r="G41" s="25">
        <v>81</v>
      </c>
      <c r="H41" s="25" t="s">
        <v>1173</v>
      </c>
      <c r="I41" s="25" t="s">
        <v>1172</v>
      </c>
      <c r="J41" s="82">
        <v>1170000</v>
      </c>
      <c r="K41" s="25"/>
      <c r="L41" s="25">
        <v>8.3800000000000008</v>
      </c>
      <c r="M41" s="56" t="s">
        <v>923</v>
      </c>
      <c r="N41" s="56"/>
      <c r="O41" s="55">
        <v>16</v>
      </c>
      <c r="P41" s="55">
        <v>12</v>
      </c>
      <c r="Q41" s="57">
        <v>12</v>
      </c>
    </row>
    <row r="42" spans="1:17" x14ac:dyDescent="0.25">
      <c r="A42" s="24">
        <v>32</v>
      </c>
      <c r="B42" s="40" t="s">
        <v>1010</v>
      </c>
      <c r="C42" s="33" t="s">
        <v>305</v>
      </c>
      <c r="D42" s="34" t="s">
        <v>1011</v>
      </c>
      <c r="E42" s="12" t="s">
        <v>929</v>
      </c>
      <c r="F42" s="25">
        <v>3.5</v>
      </c>
      <c r="G42" s="25">
        <v>80</v>
      </c>
      <c r="H42" s="25" t="s">
        <v>1173</v>
      </c>
      <c r="I42" s="25" t="s">
        <v>1172</v>
      </c>
      <c r="J42" s="82">
        <v>1170000</v>
      </c>
      <c r="K42" s="25"/>
      <c r="L42" s="25">
        <v>8.5500000000000007</v>
      </c>
      <c r="M42" s="56" t="s">
        <v>1020</v>
      </c>
      <c r="N42" s="56"/>
      <c r="O42" s="55">
        <v>16</v>
      </c>
      <c r="P42" s="55">
        <v>12</v>
      </c>
      <c r="Q42" s="57">
        <v>12</v>
      </c>
    </row>
    <row r="43" spans="1:17" x14ac:dyDescent="0.25">
      <c r="A43" s="24">
        <v>33</v>
      </c>
      <c r="B43" s="40" t="s">
        <v>977</v>
      </c>
      <c r="C43" s="33" t="s">
        <v>582</v>
      </c>
      <c r="D43" s="34" t="s">
        <v>30</v>
      </c>
      <c r="E43" s="12" t="s">
        <v>978</v>
      </c>
      <c r="F43" s="25">
        <v>3.25</v>
      </c>
      <c r="G43" s="25">
        <v>94</v>
      </c>
      <c r="H43" s="25" t="s">
        <v>1171</v>
      </c>
      <c r="I43" s="25" t="s">
        <v>1172</v>
      </c>
      <c r="J43" s="82">
        <v>1170000</v>
      </c>
      <c r="K43" s="25"/>
      <c r="L43" s="25">
        <v>8.23</v>
      </c>
      <c r="M43" s="56" t="s">
        <v>994</v>
      </c>
      <c r="N43" s="56"/>
      <c r="O43" s="55">
        <v>16</v>
      </c>
      <c r="P43" s="55">
        <v>12</v>
      </c>
      <c r="Q43" s="57">
        <v>12</v>
      </c>
    </row>
    <row r="44" spans="1:17" x14ac:dyDescent="0.25">
      <c r="A44" s="24">
        <v>34</v>
      </c>
      <c r="B44" s="40" t="s">
        <v>1032</v>
      </c>
      <c r="C44" s="33" t="s">
        <v>1033</v>
      </c>
      <c r="D44" s="34" t="s">
        <v>141</v>
      </c>
      <c r="E44" s="12" t="s">
        <v>1034</v>
      </c>
      <c r="F44" s="25">
        <v>3.25</v>
      </c>
      <c r="G44" s="25">
        <v>92</v>
      </c>
      <c r="H44" s="25" t="s">
        <v>1171</v>
      </c>
      <c r="I44" s="25" t="s">
        <v>1172</v>
      </c>
      <c r="J44" s="82">
        <v>1170000</v>
      </c>
      <c r="K44" s="25"/>
      <c r="L44" s="25">
        <v>8.1300000000000008</v>
      </c>
      <c r="M44" s="56" t="s">
        <v>1038</v>
      </c>
      <c r="N44" s="56"/>
      <c r="O44" s="55">
        <v>16</v>
      </c>
      <c r="P44" s="55">
        <v>12</v>
      </c>
      <c r="Q44" s="57">
        <v>12</v>
      </c>
    </row>
    <row r="45" spans="1:17" x14ac:dyDescent="0.25">
      <c r="A45" s="24">
        <v>35</v>
      </c>
      <c r="B45" s="40" t="s">
        <v>1035</v>
      </c>
      <c r="C45" s="33" t="s">
        <v>1036</v>
      </c>
      <c r="D45" s="34" t="s">
        <v>999</v>
      </c>
      <c r="E45" s="12" t="s">
        <v>1037</v>
      </c>
      <c r="F45" s="25">
        <v>3.25</v>
      </c>
      <c r="G45" s="25">
        <v>92</v>
      </c>
      <c r="H45" s="25" t="s">
        <v>1171</v>
      </c>
      <c r="I45" s="25" t="s">
        <v>1172</v>
      </c>
      <c r="J45" s="82">
        <v>1170000</v>
      </c>
      <c r="K45" s="25"/>
      <c r="L45" s="25">
        <v>8.25</v>
      </c>
      <c r="M45" s="56" t="s">
        <v>1038</v>
      </c>
      <c r="N45" s="56"/>
      <c r="O45" s="55">
        <v>16</v>
      </c>
      <c r="P45" s="55">
        <v>12</v>
      </c>
      <c r="Q45" s="57">
        <v>12</v>
      </c>
    </row>
    <row r="46" spans="1:17" x14ac:dyDescent="0.25">
      <c r="A46" s="24">
        <v>36</v>
      </c>
      <c r="B46" s="40" t="s">
        <v>1017</v>
      </c>
      <c r="C46" s="33" t="s">
        <v>1018</v>
      </c>
      <c r="D46" s="34" t="s">
        <v>36</v>
      </c>
      <c r="E46" s="12" t="s">
        <v>1019</v>
      </c>
      <c r="F46" s="25">
        <v>3.25</v>
      </c>
      <c r="G46" s="25">
        <v>91</v>
      </c>
      <c r="H46" s="25" t="s">
        <v>1171</v>
      </c>
      <c r="I46" s="25" t="s">
        <v>1172</v>
      </c>
      <c r="J46" s="82">
        <v>1170000</v>
      </c>
      <c r="K46" s="25"/>
      <c r="L46" s="25">
        <v>8.3000000000000007</v>
      </c>
      <c r="M46" s="56" t="s">
        <v>1020</v>
      </c>
      <c r="N46" s="56"/>
      <c r="O46" s="55">
        <v>16</v>
      </c>
      <c r="P46" s="55">
        <v>12</v>
      </c>
      <c r="Q46" s="57">
        <v>12</v>
      </c>
    </row>
    <row r="47" spans="1:17" x14ac:dyDescent="0.25">
      <c r="A47" s="24">
        <v>37</v>
      </c>
      <c r="B47" s="40" t="s">
        <v>982</v>
      </c>
      <c r="C47" s="33" t="s">
        <v>983</v>
      </c>
      <c r="D47" s="34" t="s">
        <v>259</v>
      </c>
      <c r="E47" s="12" t="s">
        <v>984</v>
      </c>
      <c r="F47" s="25">
        <v>3.25</v>
      </c>
      <c r="G47" s="25">
        <v>90</v>
      </c>
      <c r="H47" s="25" t="s">
        <v>1171</v>
      </c>
      <c r="I47" s="25" t="s">
        <v>1172</v>
      </c>
      <c r="J47" s="82">
        <v>1170000</v>
      </c>
      <c r="K47" s="25"/>
      <c r="L47" s="25">
        <v>8.08</v>
      </c>
      <c r="M47" s="56" t="s">
        <v>994</v>
      </c>
      <c r="N47" s="56"/>
      <c r="O47" s="55">
        <v>16</v>
      </c>
      <c r="P47" s="55">
        <v>12</v>
      </c>
      <c r="Q47" s="57">
        <v>12</v>
      </c>
    </row>
    <row r="48" spans="1:17" x14ac:dyDescent="0.25">
      <c r="A48" s="24">
        <v>38</v>
      </c>
      <c r="B48" s="40" t="s">
        <v>1027</v>
      </c>
      <c r="C48" s="33" t="s">
        <v>96</v>
      </c>
      <c r="D48" s="34" t="s">
        <v>647</v>
      </c>
      <c r="E48" s="12" t="s">
        <v>317</v>
      </c>
      <c r="F48" s="25">
        <v>3.25</v>
      </c>
      <c r="G48" s="25">
        <v>90</v>
      </c>
      <c r="H48" s="25" t="s">
        <v>1171</v>
      </c>
      <c r="I48" s="25" t="s">
        <v>1172</v>
      </c>
      <c r="J48" s="82">
        <v>1170000</v>
      </c>
      <c r="K48" s="25"/>
      <c r="L48" s="25">
        <v>7.48</v>
      </c>
      <c r="M48" s="56" t="s">
        <v>1028</v>
      </c>
      <c r="N48" s="56"/>
      <c r="O48" s="55">
        <v>16</v>
      </c>
      <c r="P48" s="55">
        <v>12</v>
      </c>
      <c r="Q48" s="57">
        <v>12</v>
      </c>
    </row>
    <row r="49" spans="1:17" x14ac:dyDescent="0.25">
      <c r="A49" s="24">
        <v>39</v>
      </c>
      <c r="B49" s="40" t="s">
        <v>916</v>
      </c>
      <c r="C49" s="33" t="s">
        <v>917</v>
      </c>
      <c r="D49" s="34" t="s">
        <v>145</v>
      </c>
      <c r="E49" s="12" t="s">
        <v>918</v>
      </c>
      <c r="F49" s="25">
        <v>3.25</v>
      </c>
      <c r="G49" s="25">
        <v>89</v>
      </c>
      <c r="H49" s="25" t="s">
        <v>1173</v>
      </c>
      <c r="I49" s="25" t="s">
        <v>1172</v>
      </c>
      <c r="J49" s="82">
        <v>1170000</v>
      </c>
      <c r="K49" s="25"/>
      <c r="L49" s="25">
        <v>7.83</v>
      </c>
      <c r="M49" s="56" t="s">
        <v>923</v>
      </c>
      <c r="N49" s="56"/>
      <c r="O49" s="55">
        <v>16</v>
      </c>
      <c r="P49" s="55">
        <v>12</v>
      </c>
      <c r="Q49" s="57">
        <v>12</v>
      </c>
    </row>
    <row r="50" spans="1:17" x14ac:dyDescent="0.25">
      <c r="A50" s="24">
        <v>40</v>
      </c>
      <c r="B50" s="40" t="s">
        <v>980</v>
      </c>
      <c r="C50" s="33" t="s">
        <v>196</v>
      </c>
      <c r="D50" s="34" t="s">
        <v>54</v>
      </c>
      <c r="E50" s="12" t="s">
        <v>981</v>
      </c>
      <c r="F50" s="25">
        <v>3.25</v>
      </c>
      <c r="G50" s="25">
        <v>89</v>
      </c>
      <c r="H50" s="25" t="s">
        <v>1173</v>
      </c>
      <c r="I50" s="25" t="s">
        <v>1172</v>
      </c>
      <c r="J50" s="82">
        <v>1170000</v>
      </c>
      <c r="K50" s="25"/>
      <c r="L50" s="25">
        <v>7.98</v>
      </c>
      <c r="M50" s="56" t="s">
        <v>994</v>
      </c>
      <c r="N50" s="56"/>
      <c r="O50" s="55">
        <v>16</v>
      </c>
      <c r="P50" s="55">
        <v>12</v>
      </c>
      <c r="Q50" s="57">
        <v>12</v>
      </c>
    </row>
    <row r="51" spans="1:17" x14ac:dyDescent="0.25">
      <c r="A51" s="24">
        <v>41</v>
      </c>
      <c r="B51" s="40" t="s">
        <v>1016</v>
      </c>
      <c r="C51" s="33" t="s">
        <v>602</v>
      </c>
      <c r="D51" s="34" t="s">
        <v>22</v>
      </c>
      <c r="E51" s="12" t="s">
        <v>892</v>
      </c>
      <c r="F51" s="25">
        <v>3.25</v>
      </c>
      <c r="G51" s="25">
        <v>89</v>
      </c>
      <c r="H51" s="25" t="s">
        <v>1173</v>
      </c>
      <c r="I51" s="25" t="s">
        <v>1172</v>
      </c>
      <c r="J51" s="82">
        <v>1170000</v>
      </c>
      <c r="K51" s="25"/>
      <c r="L51" s="25">
        <v>8.15</v>
      </c>
      <c r="M51" s="56" t="s">
        <v>1020</v>
      </c>
      <c r="N51" s="56"/>
      <c r="O51" s="55">
        <v>16</v>
      </c>
      <c r="P51" s="55">
        <v>12</v>
      </c>
      <c r="Q51" s="57">
        <v>12</v>
      </c>
    </row>
    <row r="52" spans="1:17" x14ac:dyDescent="0.25">
      <c r="A52" s="24">
        <v>42</v>
      </c>
      <c r="B52" s="40" t="s">
        <v>911</v>
      </c>
      <c r="C52" s="33" t="s">
        <v>102</v>
      </c>
      <c r="D52" s="34" t="s">
        <v>191</v>
      </c>
      <c r="E52" s="12" t="s">
        <v>912</v>
      </c>
      <c r="F52" s="25">
        <v>3.25</v>
      </c>
      <c r="G52" s="25">
        <v>88</v>
      </c>
      <c r="H52" s="25" t="s">
        <v>1173</v>
      </c>
      <c r="I52" s="25" t="s">
        <v>1172</v>
      </c>
      <c r="J52" s="82">
        <v>1170000</v>
      </c>
      <c r="K52" s="25"/>
      <c r="L52" s="25">
        <v>7.85</v>
      </c>
      <c r="M52" s="56" t="s">
        <v>923</v>
      </c>
      <c r="N52" s="56"/>
      <c r="O52" s="55">
        <v>16</v>
      </c>
      <c r="P52" s="55">
        <v>12</v>
      </c>
      <c r="Q52" s="57">
        <v>12</v>
      </c>
    </row>
    <row r="53" spans="1:17" x14ac:dyDescent="0.25">
      <c r="A53" s="24">
        <v>43</v>
      </c>
      <c r="B53" s="40" t="s">
        <v>920</v>
      </c>
      <c r="C53" s="33" t="s">
        <v>189</v>
      </c>
      <c r="D53" s="34" t="s">
        <v>503</v>
      </c>
      <c r="E53" s="12" t="s">
        <v>921</v>
      </c>
      <c r="F53" s="25">
        <v>3.25</v>
      </c>
      <c r="G53" s="25">
        <v>88</v>
      </c>
      <c r="H53" s="25" t="s">
        <v>1173</v>
      </c>
      <c r="I53" s="25" t="s">
        <v>1172</v>
      </c>
      <c r="J53" s="82">
        <v>1170000</v>
      </c>
      <c r="K53" s="25"/>
      <c r="L53" s="25">
        <v>7.93</v>
      </c>
      <c r="M53" s="56" t="s">
        <v>923</v>
      </c>
      <c r="N53" s="56"/>
      <c r="O53" s="55">
        <v>16</v>
      </c>
      <c r="P53" s="55">
        <v>12</v>
      </c>
      <c r="Q53" s="57">
        <v>12</v>
      </c>
    </row>
    <row r="54" spans="1:17" x14ac:dyDescent="0.25">
      <c r="A54" s="24">
        <v>44</v>
      </c>
      <c r="B54" s="40" t="s">
        <v>987</v>
      </c>
      <c r="C54" s="33" t="s">
        <v>391</v>
      </c>
      <c r="D54" s="34" t="s">
        <v>181</v>
      </c>
      <c r="E54" s="12" t="s">
        <v>988</v>
      </c>
      <c r="F54" s="25">
        <v>3.25</v>
      </c>
      <c r="G54" s="25">
        <v>88</v>
      </c>
      <c r="H54" s="25" t="s">
        <v>1173</v>
      </c>
      <c r="I54" s="25" t="s">
        <v>1172</v>
      </c>
      <c r="J54" s="82">
        <v>1170000</v>
      </c>
      <c r="K54" s="25"/>
      <c r="L54" s="25">
        <v>7.98</v>
      </c>
      <c r="M54" s="56" t="s">
        <v>994</v>
      </c>
      <c r="N54" s="56"/>
      <c r="O54" s="55">
        <v>16</v>
      </c>
      <c r="P54" s="55">
        <v>12</v>
      </c>
      <c r="Q54" s="57">
        <v>12</v>
      </c>
    </row>
    <row r="55" spans="1:17" x14ac:dyDescent="0.25">
      <c r="A55" s="24">
        <v>45</v>
      </c>
      <c r="B55" s="40" t="s">
        <v>991</v>
      </c>
      <c r="C55" s="33" t="s">
        <v>9</v>
      </c>
      <c r="D55" s="34" t="s">
        <v>81</v>
      </c>
      <c r="E55" s="12" t="s">
        <v>992</v>
      </c>
      <c r="F55" s="25">
        <v>3.25</v>
      </c>
      <c r="G55" s="25">
        <v>88</v>
      </c>
      <c r="H55" s="25" t="s">
        <v>1173</v>
      </c>
      <c r="I55" s="25" t="s">
        <v>1172</v>
      </c>
      <c r="J55" s="82">
        <v>1170000</v>
      </c>
      <c r="K55" s="25"/>
      <c r="L55" s="25">
        <v>8.0299999999999994</v>
      </c>
      <c r="M55" s="56" t="s">
        <v>994</v>
      </c>
      <c r="N55" s="56"/>
      <c r="O55" s="55">
        <v>16</v>
      </c>
      <c r="P55" s="55">
        <v>12</v>
      </c>
      <c r="Q55" s="57">
        <v>12</v>
      </c>
    </row>
    <row r="56" spans="1:17" x14ac:dyDescent="0.25">
      <c r="A56" s="24">
        <v>46</v>
      </c>
      <c r="B56" s="40" t="s">
        <v>979</v>
      </c>
      <c r="C56" s="33" t="s">
        <v>9</v>
      </c>
      <c r="D56" s="34" t="s">
        <v>228</v>
      </c>
      <c r="E56" s="12" t="s">
        <v>922</v>
      </c>
      <c r="F56" s="25">
        <v>3.25</v>
      </c>
      <c r="G56" s="25">
        <v>87</v>
      </c>
      <c r="H56" s="25" t="s">
        <v>1173</v>
      </c>
      <c r="I56" s="25" t="s">
        <v>1172</v>
      </c>
      <c r="J56" s="82">
        <v>1170000</v>
      </c>
      <c r="K56" s="25"/>
      <c r="L56" s="25">
        <v>7.75</v>
      </c>
      <c r="M56" s="56" t="s">
        <v>994</v>
      </c>
      <c r="N56" s="56"/>
      <c r="O56" s="55">
        <v>16</v>
      </c>
      <c r="P56" s="55">
        <v>12</v>
      </c>
      <c r="Q56" s="57">
        <v>12</v>
      </c>
    </row>
    <row r="57" spans="1:17" x14ac:dyDescent="0.25">
      <c r="A57" s="24">
        <v>47</v>
      </c>
      <c r="B57" s="40" t="s">
        <v>985</v>
      </c>
      <c r="C57" s="33" t="s">
        <v>206</v>
      </c>
      <c r="D57" s="34" t="s">
        <v>314</v>
      </c>
      <c r="E57" s="12" t="s">
        <v>986</v>
      </c>
      <c r="F57" s="25">
        <v>3.25</v>
      </c>
      <c r="G57" s="25">
        <v>87</v>
      </c>
      <c r="H57" s="25" t="s">
        <v>1173</v>
      </c>
      <c r="I57" s="25" t="s">
        <v>1172</v>
      </c>
      <c r="J57" s="82">
        <v>1170000</v>
      </c>
      <c r="K57" s="25"/>
      <c r="L57" s="25">
        <v>8.15</v>
      </c>
      <c r="M57" s="56" t="s">
        <v>994</v>
      </c>
      <c r="N57" s="56"/>
      <c r="O57" s="55">
        <v>16</v>
      </c>
      <c r="P57" s="55">
        <v>12</v>
      </c>
      <c r="Q57" s="57">
        <v>12</v>
      </c>
    </row>
    <row r="58" spans="1:17" x14ac:dyDescent="0.25">
      <c r="A58" s="24">
        <v>48</v>
      </c>
      <c r="B58" s="40" t="s">
        <v>989</v>
      </c>
      <c r="C58" s="33" t="s">
        <v>990</v>
      </c>
      <c r="D58" s="34" t="s">
        <v>33</v>
      </c>
      <c r="E58" s="12" t="s">
        <v>904</v>
      </c>
      <c r="F58" s="25">
        <v>3.25</v>
      </c>
      <c r="G58" s="25">
        <v>87</v>
      </c>
      <c r="H58" s="25" t="s">
        <v>1173</v>
      </c>
      <c r="I58" s="25" t="s">
        <v>1172</v>
      </c>
      <c r="J58" s="82">
        <v>1170000</v>
      </c>
      <c r="K58" s="25"/>
      <c r="L58" s="25">
        <v>8.08</v>
      </c>
      <c r="M58" s="56" t="s">
        <v>994</v>
      </c>
      <c r="N58" s="56"/>
      <c r="O58" s="55">
        <v>16</v>
      </c>
      <c r="P58" s="55">
        <v>12</v>
      </c>
      <c r="Q58" s="57">
        <v>12</v>
      </c>
    </row>
    <row r="59" spans="1:17" x14ac:dyDescent="0.25">
      <c r="A59" s="24">
        <v>49</v>
      </c>
      <c r="B59" s="40" t="s">
        <v>913</v>
      </c>
      <c r="C59" s="33" t="s">
        <v>914</v>
      </c>
      <c r="D59" s="34" t="s">
        <v>83</v>
      </c>
      <c r="E59" s="12" t="s">
        <v>915</v>
      </c>
      <c r="F59" s="25">
        <v>3.25</v>
      </c>
      <c r="G59" s="25">
        <v>86</v>
      </c>
      <c r="H59" s="25" t="s">
        <v>1173</v>
      </c>
      <c r="I59" s="25" t="s">
        <v>1172</v>
      </c>
      <c r="J59" s="82">
        <v>1170000</v>
      </c>
      <c r="K59" s="25"/>
      <c r="L59" s="25">
        <v>8.1999999999999993</v>
      </c>
      <c r="M59" s="56" t="s">
        <v>923</v>
      </c>
      <c r="N59" s="56"/>
      <c r="O59" s="55">
        <v>16</v>
      </c>
      <c r="P59" s="55">
        <v>12</v>
      </c>
      <c r="Q59" s="57">
        <v>12</v>
      </c>
    </row>
    <row r="60" spans="1:17" x14ac:dyDescent="0.25">
      <c r="A60" s="87">
        <v>50</v>
      </c>
      <c r="B60" s="90" t="s">
        <v>945</v>
      </c>
      <c r="C60" s="91" t="s">
        <v>946</v>
      </c>
      <c r="D60" s="92" t="s">
        <v>205</v>
      </c>
      <c r="E60" s="93" t="s">
        <v>947</v>
      </c>
      <c r="F60" s="94">
        <v>3.25</v>
      </c>
      <c r="G60" s="94">
        <v>86</v>
      </c>
      <c r="H60" s="94" t="s">
        <v>1173</v>
      </c>
      <c r="I60" s="94" t="s">
        <v>1172</v>
      </c>
      <c r="J60" s="95">
        <v>1170000</v>
      </c>
      <c r="K60" s="94"/>
      <c r="L60" s="94">
        <v>8.1</v>
      </c>
      <c r="M60" s="83" t="s">
        <v>948</v>
      </c>
      <c r="N60" s="83"/>
      <c r="O60" s="96">
        <v>16</v>
      </c>
      <c r="P60" s="96">
        <v>12</v>
      </c>
      <c r="Q60" s="97">
        <v>12</v>
      </c>
    </row>
    <row r="61" spans="1:17" x14ac:dyDescent="0.25">
      <c r="A61" s="84"/>
      <c r="B61" s="98"/>
      <c r="C61" s="99"/>
      <c r="D61" s="99"/>
      <c r="E61" s="98"/>
      <c r="F61" s="85"/>
      <c r="G61" s="85"/>
      <c r="H61" s="85"/>
      <c r="I61" s="85"/>
      <c r="J61" s="373">
        <f>SUM(J2:J60)</f>
        <v>70020000</v>
      </c>
      <c r="K61" s="85"/>
      <c r="L61" s="85"/>
      <c r="M61" s="99"/>
      <c r="N61" s="99"/>
      <c r="O61" s="99"/>
      <c r="P61" s="99"/>
      <c r="Q61" s="100"/>
    </row>
  </sheetData>
  <sortState ref="B46:M94">
    <sortCondition descending="1" ref="G46:G94"/>
  </sortState>
  <pageMargins left="0.27" right="0.21" top="0.43" bottom="0.31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S37"/>
  <sheetViews>
    <sheetView tabSelected="1" topLeftCell="A31" workbookViewId="0">
      <selection activeCell="G42" sqref="G42"/>
    </sheetView>
  </sheetViews>
  <sheetFormatPr defaultRowHeight="15.75" x14ac:dyDescent="0.25"/>
  <cols>
    <col min="1" max="1" width="5.140625" style="4" customWidth="1"/>
    <col min="2" max="2" width="16" style="37" customWidth="1"/>
    <col min="3" max="3" width="17.85546875" style="7" customWidth="1"/>
    <col min="4" max="4" width="8.7109375" style="7" customWidth="1"/>
    <col min="5" max="5" width="9.140625" style="37"/>
    <col min="6" max="6" width="8" style="4" customWidth="1"/>
    <col min="7" max="7" width="8.140625" style="4" customWidth="1"/>
    <col min="8" max="9" width="10.28515625" style="4" customWidth="1"/>
    <col min="10" max="10" width="15" style="4" customWidth="1"/>
    <col min="11" max="11" width="8.140625" style="4" customWidth="1"/>
    <col min="12" max="12" width="5.85546875" style="4" customWidth="1"/>
    <col min="13" max="13" width="7.7109375" style="7" customWidth="1"/>
    <col min="14" max="14" width="9.140625" style="7"/>
    <col min="15" max="17" width="5.7109375" style="7" customWidth="1"/>
    <col min="18" max="16384" width="9.140625" style="7"/>
  </cols>
  <sheetData>
    <row r="1" spans="1:19" s="20" customFormat="1" ht="45" customHeight="1" x14ac:dyDescent="0.25">
      <c r="A1" s="16" t="s">
        <v>1155</v>
      </c>
      <c r="B1" s="38" t="s">
        <v>1156</v>
      </c>
      <c r="C1" s="29" t="s">
        <v>1157</v>
      </c>
      <c r="D1" s="30" t="s">
        <v>1158</v>
      </c>
      <c r="E1" s="43" t="s">
        <v>1159</v>
      </c>
      <c r="F1" s="19" t="s">
        <v>1161</v>
      </c>
      <c r="G1" s="16" t="s">
        <v>1163</v>
      </c>
      <c r="H1" s="19" t="s">
        <v>1167</v>
      </c>
      <c r="I1" s="19" t="s">
        <v>1168</v>
      </c>
      <c r="J1" s="19" t="s">
        <v>1169</v>
      </c>
      <c r="K1" s="19" t="s">
        <v>1170</v>
      </c>
      <c r="L1" s="19" t="s">
        <v>1160</v>
      </c>
      <c r="M1" s="16" t="s">
        <v>1162</v>
      </c>
      <c r="N1" s="16" t="s">
        <v>1164</v>
      </c>
      <c r="O1" s="19" t="s">
        <v>1165</v>
      </c>
      <c r="P1" s="19" t="s">
        <v>1166</v>
      </c>
      <c r="Q1" s="19" t="s">
        <v>1166</v>
      </c>
    </row>
    <row r="2" spans="1:19" x14ac:dyDescent="0.25">
      <c r="A2" s="4">
        <v>1</v>
      </c>
      <c r="B2" s="113" t="s">
        <v>1105</v>
      </c>
      <c r="C2" s="48" t="s">
        <v>17</v>
      </c>
      <c r="D2" s="49" t="s">
        <v>81</v>
      </c>
      <c r="E2" s="114" t="s">
        <v>1051</v>
      </c>
      <c r="F2" s="120">
        <v>3.85</v>
      </c>
      <c r="G2" s="115">
        <v>90</v>
      </c>
      <c r="H2" s="115" t="s">
        <v>1171</v>
      </c>
      <c r="I2" s="115" t="s">
        <v>1171</v>
      </c>
      <c r="J2" s="121">
        <v>1280000</v>
      </c>
      <c r="K2" s="115"/>
      <c r="L2" s="115">
        <v>8.7100000000000009</v>
      </c>
      <c r="M2" s="122" t="s">
        <v>1111</v>
      </c>
      <c r="N2" s="122"/>
      <c r="O2" s="118">
        <v>13</v>
      </c>
      <c r="P2" s="118">
        <v>13</v>
      </c>
      <c r="Q2" s="118">
        <v>13</v>
      </c>
    </row>
    <row r="3" spans="1:19" x14ac:dyDescent="0.25">
      <c r="A3" s="4">
        <v>2</v>
      </c>
      <c r="B3" s="45" t="s">
        <v>1106</v>
      </c>
      <c r="C3" s="50" t="s">
        <v>230</v>
      </c>
      <c r="D3" s="51" t="s">
        <v>469</v>
      </c>
      <c r="E3" s="2" t="s">
        <v>1107</v>
      </c>
      <c r="F3" s="73">
        <v>3.8</v>
      </c>
      <c r="G3" s="47">
        <v>90</v>
      </c>
      <c r="H3" s="47" t="s">
        <v>1171</v>
      </c>
      <c r="I3" s="47" t="s">
        <v>1171</v>
      </c>
      <c r="J3" s="123">
        <v>1280000</v>
      </c>
      <c r="K3" s="47"/>
      <c r="L3" s="47">
        <v>8.6199999999999992</v>
      </c>
      <c r="M3" s="124" t="s">
        <v>1111</v>
      </c>
      <c r="N3" s="124"/>
      <c r="O3" s="5">
        <v>10</v>
      </c>
      <c r="P3" s="5">
        <v>10</v>
      </c>
      <c r="Q3" s="5">
        <v>10</v>
      </c>
    </row>
    <row r="4" spans="1:19" x14ac:dyDescent="0.25">
      <c r="A4" s="4">
        <v>3</v>
      </c>
      <c r="B4" s="105" t="s">
        <v>1108</v>
      </c>
      <c r="C4" s="127" t="s">
        <v>1109</v>
      </c>
      <c r="D4" s="128" t="s">
        <v>899</v>
      </c>
      <c r="E4" s="106" t="s">
        <v>1110</v>
      </c>
      <c r="F4" s="112">
        <v>3.6</v>
      </c>
      <c r="G4" s="107">
        <v>96</v>
      </c>
      <c r="H4" s="107" t="s">
        <v>1171</v>
      </c>
      <c r="I4" s="107" t="s">
        <v>1171</v>
      </c>
      <c r="J4" s="125">
        <v>1280000</v>
      </c>
      <c r="K4" s="107"/>
      <c r="L4" s="107">
        <v>8.24</v>
      </c>
      <c r="M4" s="126" t="s">
        <v>1111</v>
      </c>
      <c r="N4" s="126"/>
      <c r="O4" s="111">
        <v>10</v>
      </c>
      <c r="P4" s="111">
        <v>10</v>
      </c>
      <c r="Q4" s="111">
        <v>10</v>
      </c>
    </row>
    <row r="5" spans="1:19" ht="18.75" customHeight="1" x14ac:dyDescent="0.25">
      <c r="A5" s="84"/>
      <c r="B5" s="98"/>
      <c r="C5" s="99"/>
      <c r="D5" s="99"/>
      <c r="E5" s="98"/>
      <c r="F5" s="85"/>
      <c r="G5" s="85"/>
      <c r="H5" s="85"/>
      <c r="I5" s="86"/>
      <c r="J5" s="373">
        <f>SUM(J2:J4)</f>
        <v>3840000</v>
      </c>
      <c r="K5" s="84"/>
      <c r="L5" s="85"/>
      <c r="M5" s="99"/>
      <c r="N5" s="99"/>
      <c r="O5" s="99"/>
      <c r="P5" s="99"/>
      <c r="Q5" s="100"/>
    </row>
    <row r="6" spans="1:19" ht="33.75" customHeight="1" x14ac:dyDescent="0.25">
      <c r="J6" s="89"/>
    </row>
    <row r="7" spans="1:19" s="20" customFormat="1" ht="45" customHeight="1" x14ac:dyDescent="0.25">
      <c r="A7" s="16" t="s">
        <v>1155</v>
      </c>
      <c r="B7" s="38" t="s">
        <v>1156</v>
      </c>
      <c r="C7" s="29" t="s">
        <v>1157</v>
      </c>
      <c r="D7" s="30" t="s">
        <v>1158</v>
      </c>
      <c r="E7" s="43" t="s">
        <v>1159</v>
      </c>
      <c r="F7" s="19" t="s">
        <v>1161</v>
      </c>
      <c r="G7" s="16" t="s">
        <v>1163</v>
      </c>
      <c r="H7" s="19" t="s">
        <v>1167</v>
      </c>
      <c r="I7" s="19" t="s">
        <v>1168</v>
      </c>
      <c r="J7" s="19" t="s">
        <v>1169</v>
      </c>
      <c r="K7" s="19" t="s">
        <v>1170</v>
      </c>
      <c r="L7" s="19" t="s">
        <v>1160</v>
      </c>
      <c r="M7" s="16" t="s">
        <v>1162</v>
      </c>
      <c r="N7" s="16" t="s">
        <v>1164</v>
      </c>
      <c r="O7" s="19" t="s">
        <v>1165</v>
      </c>
      <c r="P7" s="19" t="s">
        <v>1166</v>
      </c>
      <c r="Q7" s="19" t="s">
        <v>1166</v>
      </c>
    </row>
    <row r="8" spans="1:19" x14ac:dyDescent="0.25">
      <c r="A8" s="166">
        <v>1</v>
      </c>
      <c r="B8" s="163" t="s">
        <v>1112</v>
      </c>
      <c r="C8" s="48" t="s">
        <v>5</v>
      </c>
      <c r="D8" s="49" t="s">
        <v>205</v>
      </c>
      <c r="E8" s="114" t="s">
        <v>707</v>
      </c>
      <c r="F8" s="115">
        <v>3.45</v>
      </c>
      <c r="G8" s="129">
        <v>87</v>
      </c>
      <c r="H8" s="130" t="s">
        <v>1173</v>
      </c>
      <c r="I8" s="131" t="s">
        <v>1172</v>
      </c>
      <c r="J8" s="132">
        <v>1170000</v>
      </c>
      <c r="K8" s="129"/>
      <c r="L8" s="115">
        <v>8.17</v>
      </c>
      <c r="M8" s="133" t="s">
        <v>1118</v>
      </c>
      <c r="N8" s="145"/>
      <c r="O8" s="142">
        <v>20</v>
      </c>
      <c r="P8" s="118">
        <v>20</v>
      </c>
      <c r="Q8" s="118">
        <v>20</v>
      </c>
    </row>
    <row r="9" spans="1:19" x14ac:dyDescent="0.25">
      <c r="A9" s="167">
        <v>2</v>
      </c>
      <c r="B9" s="164" t="s">
        <v>1113</v>
      </c>
      <c r="C9" s="50" t="s">
        <v>1114</v>
      </c>
      <c r="D9" s="51" t="s">
        <v>87</v>
      </c>
      <c r="E9" s="2" t="s">
        <v>1115</v>
      </c>
      <c r="F9" s="73">
        <v>3.4</v>
      </c>
      <c r="G9" s="134">
        <v>94</v>
      </c>
      <c r="H9" s="135" t="s">
        <v>1171</v>
      </c>
      <c r="I9" s="135" t="s">
        <v>1172</v>
      </c>
      <c r="J9" s="136">
        <v>1170000</v>
      </c>
      <c r="K9" s="134"/>
      <c r="L9" s="47">
        <v>8.09</v>
      </c>
      <c r="M9" s="137" t="s">
        <v>1118</v>
      </c>
      <c r="N9" s="146"/>
      <c r="O9" s="143">
        <v>20</v>
      </c>
      <c r="P9" s="5">
        <v>20</v>
      </c>
      <c r="Q9" s="5">
        <v>20</v>
      </c>
      <c r="S9" s="7">
        <f>46*8</f>
        <v>368</v>
      </c>
    </row>
    <row r="10" spans="1:19" x14ac:dyDescent="0.25">
      <c r="A10" s="168">
        <v>3</v>
      </c>
      <c r="B10" s="165" t="s">
        <v>1116</v>
      </c>
      <c r="C10" s="127" t="s">
        <v>1117</v>
      </c>
      <c r="D10" s="128" t="s">
        <v>30</v>
      </c>
      <c r="E10" s="106" t="s">
        <v>528</v>
      </c>
      <c r="F10" s="112">
        <v>3.2</v>
      </c>
      <c r="G10" s="138">
        <v>94</v>
      </c>
      <c r="H10" s="139" t="s">
        <v>1171</v>
      </c>
      <c r="I10" s="139" t="s">
        <v>1172</v>
      </c>
      <c r="J10" s="140">
        <v>1170000</v>
      </c>
      <c r="K10" s="138"/>
      <c r="L10" s="107">
        <v>7.77</v>
      </c>
      <c r="M10" s="141" t="s">
        <v>1118</v>
      </c>
      <c r="N10" s="147"/>
      <c r="O10" s="144">
        <v>20</v>
      </c>
      <c r="P10" s="111">
        <v>20</v>
      </c>
      <c r="Q10" s="111">
        <v>20</v>
      </c>
    </row>
    <row r="11" spans="1:19" ht="24.75" customHeight="1" x14ac:dyDescent="0.25">
      <c r="B11" s="63"/>
      <c r="C11" s="64"/>
      <c r="D11" s="64"/>
      <c r="E11" s="79"/>
      <c r="F11" s="46"/>
      <c r="G11" s="46"/>
      <c r="H11" s="46"/>
      <c r="I11" s="46"/>
      <c r="J11" s="374">
        <f>SUM(J8:J10)</f>
        <v>3510000</v>
      </c>
      <c r="K11" s="46"/>
      <c r="L11" s="46"/>
      <c r="O11" s="6"/>
      <c r="P11" s="6"/>
      <c r="Q11" s="6"/>
    </row>
    <row r="13" spans="1:19" s="20" customFormat="1" ht="45" customHeight="1" x14ac:dyDescent="0.25">
      <c r="A13" s="16" t="s">
        <v>1155</v>
      </c>
      <c r="B13" s="38" t="s">
        <v>1156</v>
      </c>
      <c r="C13" s="29" t="s">
        <v>1157</v>
      </c>
      <c r="D13" s="30" t="s">
        <v>1158</v>
      </c>
      <c r="E13" s="43" t="s">
        <v>1159</v>
      </c>
      <c r="F13" s="19" t="s">
        <v>1161</v>
      </c>
      <c r="G13" s="16" t="s">
        <v>1163</v>
      </c>
      <c r="H13" s="19" t="s">
        <v>1167</v>
      </c>
      <c r="I13" s="19" t="s">
        <v>1168</v>
      </c>
      <c r="J13" s="19" t="s">
        <v>1169</v>
      </c>
      <c r="K13" s="19" t="s">
        <v>1170</v>
      </c>
      <c r="L13" s="19" t="s">
        <v>1160</v>
      </c>
      <c r="M13" s="16" t="s">
        <v>1162</v>
      </c>
      <c r="N13" s="16" t="s">
        <v>1164</v>
      </c>
      <c r="O13" s="19" t="s">
        <v>1165</v>
      </c>
      <c r="P13" s="19" t="s">
        <v>1166</v>
      </c>
      <c r="Q13" s="19" t="s">
        <v>1166</v>
      </c>
    </row>
    <row r="14" spans="1:19" x14ac:dyDescent="0.25">
      <c r="A14" s="21">
        <v>1</v>
      </c>
      <c r="B14" s="39" t="s">
        <v>1119</v>
      </c>
      <c r="C14" s="31" t="s">
        <v>9</v>
      </c>
      <c r="D14" s="32" t="s">
        <v>112</v>
      </c>
      <c r="E14" s="9" t="s">
        <v>825</v>
      </c>
      <c r="F14" s="22">
        <v>3.71</v>
      </c>
      <c r="G14" s="22">
        <v>89</v>
      </c>
      <c r="H14" s="75" t="s">
        <v>1173</v>
      </c>
      <c r="I14" s="22" t="s">
        <v>1172</v>
      </c>
      <c r="J14" s="81">
        <v>1170000</v>
      </c>
      <c r="K14" s="22"/>
      <c r="L14" s="22">
        <v>8.68</v>
      </c>
      <c r="M14" s="53" t="s">
        <v>1121</v>
      </c>
      <c r="N14" s="53"/>
      <c r="O14" s="52">
        <v>17</v>
      </c>
      <c r="P14" s="52">
        <v>17</v>
      </c>
      <c r="Q14" s="54">
        <v>17</v>
      </c>
    </row>
    <row r="15" spans="1:19" x14ac:dyDescent="0.25">
      <c r="A15" s="27">
        <v>2</v>
      </c>
      <c r="B15" s="41" t="s">
        <v>1120</v>
      </c>
      <c r="C15" s="35" t="s">
        <v>9</v>
      </c>
      <c r="D15" s="36" t="s">
        <v>375</v>
      </c>
      <c r="E15" s="14" t="s">
        <v>700</v>
      </c>
      <c r="F15" s="28">
        <v>3.53</v>
      </c>
      <c r="G15" s="28">
        <v>90</v>
      </c>
      <c r="H15" s="119" t="s">
        <v>1173</v>
      </c>
      <c r="I15" s="28" t="s">
        <v>1172</v>
      </c>
      <c r="J15" s="109">
        <v>1170000</v>
      </c>
      <c r="K15" s="28"/>
      <c r="L15" s="28">
        <v>8.61</v>
      </c>
      <c r="M15" s="61" t="s">
        <v>1121</v>
      </c>
      <c r="N15" s="61"/>
      <c r="O15" s="60">
        <v>17</v>
      </c>
      <c r="P15" s="60">
        <v>17</v>
      </c>
      <c r="Q15" s="62">
        <v>17</v>
      </c>
    </row>
    <row r="16" spans="1:19" ht="24.75" customHeight="1" x14ac:dyDescent="0.25">
      <c r="J16" s="372">
        <f>SUM(J14:J15)</f>
        <v>2340000</v>
      </c>
    </row>
    <row r="17" spans="1:17" x14ac:dyDescent="0.25">
      <c r="J17" s="89"/>
    </row>
    <row r="18" spans="1:17" s="20" customFormat="1" ht="45" customHeight="1" x14ac:dyDescent="0.25">
      <c r="A18" s="16" t="s">
        <v>1155</v>
      </c>
      <c r="B18" s="38" t="s">
        <v>1156</v>
      </c>
      <c r="C18" s="29" t="s">
        <v>1157</v>
      </c>
      <c r="D18" s="30" t="s">
        <v>1158</v>
      </c>
      <c r="E18" s="43" t="s">
        <v>1159</v>
      </c>
      <c r="F18" s="19" t="s">
        <v>1161</v>
      </c>
      <c r="G18" s="16" t="s">
        <v>1163</v>
      </c>
      <c r="H18" s="19" t="s">
        <v>1167</v>
      </c>
      <c r="I18" s="19" t="s">
        <v>1168</v>
      </c>
      <c r="J18" s="19" t="s">
        <v>1169</v>
      </c>
      <c r="K18" s="19" t="s">
        <v>1170</v>
      </c>
      <c r="L18" s="19" t="s">
        <v>1160</v>
      </c>
      <c r="M18" s="16" t="s">
        <v>1162</v>
      </c>
      <c r="N18" s="16" t="s">
        <v>1164</v>
      </c>
      <c r="O18" s="19" t="s">
        <v>1165</v>
      </c>
      <c r="P18" s="19" t="s">
        <v>1166</v>
      </c>
      <c r="Q18" s="19" t="s">
        <v>1166</v>
      </c>
    </row>
    <row r="19" spans="1:17" x14ac:dyDescent="0.25">
      <c r="A19" s="21">
        <v>1</v>
      </c>
      <c r="B19" s="39" t="s">
        <v>1122</v>
      </c>
      <c r="C19" s="31" t="s">
        <v>96</v>
      </c>
      <c r="D19" s="32" t="s">
        <v>152</v>
      </c>
      <c r="E19" s="9" t="s">
        <v>826</v>
      </c>
      <c r="F19" s="22">
        <v>3.86</v>
      </c>
      <c r="G19" s="22">
        <v>92</v>
      </c>
      <c r="H19" s="22" t="s">
        <v>1171</v>
      </c>
      <c r="I19" s="22" t="s">
        <v>1171</v>
      </c>
      <c r="J19" s="81">
        <v>1280000</v>
      </c>
      <c r="K19" s="22"/>
      <c r="L19" s="22">
        <v>8.8000000000000007</v>
      </c>
      <c r="M19" s="53" t="s">
        <v>1132</v>
      </c>
      <c r="N19" s="53"/>
      <c r="O19" s="52">
        <v>22</v>
      </c>
      <c r="P19" s="52">
        <v>22</v>
      </c>
      <c r="Q19" s="54">
        <v>22</v>
      </c>
    </row>
    <row r="20" spans="1:17" x14ac:dyDescent="0.25">
      <c r="A20" s="24">
        <v>2</v>
      </c>
      <c r="B20" s="40" t="s">
        <v>1123</v>
      </c>
      <c r="C20" s="33" t="s">
        <v>1124</v>
      </c>
      <c r="D20" s="34" t="s">
        <v>205</v>
      </c>
      <c r="E20" s="12" t="s">
        <v>769</v>
      </c>
      <c r="F20" s="25">
        <v>3.77</v>
      </c>
      <c r="G20" s="25">
        <v>98</v>
      </c>
      <c r="H20" s="25" t="s">
        <v>1171</v>
      </c>
      <c r="I20" s="25" t="s">
        <v>1171</v>
      </c>
      <c r="J20" s="82">
        <v>1280000</v>
      </c>
      <c r="K20" s="25"/>
      <c r="L20" s="25">
        <v>8.81</v>
      </c>
      <c r="M20" s="56" t="s">
        <v>1132</v>
      </c>
      <c r="N20" s="56"/>
      <c r="O20" s="55">
        <v>22</v>
      </c>
      <c r="P20" s="55">
        <v>22</v>
      </c>
      <c r="Q20" s="57">
        <v>22</v>
      </c>
    </row>
    <row r="21" spans="1:17" x14ac:dyDescent="0.25">
      <c r="A21" s="24">
        <v>3</v>
      </c>
      <c r="B21" s="40" t="s">
        <v>1125</v>
      </c>
      <c r="C21" s="33" t="s">
        <v>57</v>
      </c>
      <c r="D21" s="34" t="s">
        <v>6</v>
      </c>
      <c r="E21" s="12" t="s">
        <v>713</v>
      </c>
      <c r="F21" s="25">
        <v>3.73</v>
      </c>
      <c r="G21" s="25">
        <v>90</v>
      </c>
      <c r="H21" s="25" t="s">
        <v>1171</v>
      </c>
      <c r="I21" s="25" t="s">
        <v>1171</v>
      </c>
      <c r="J21" s="82">
        <v>1280000</v>
      </c>
      <c r="K21" s="25"/>
      <c r="L21" s="25">
        <v>8.52</v>
      </c>
      <c r="M21" s="56" t="s">
        <v>1132</v>
      </c>
      <c r="N21" s="56"/>
      <c r="O21" s="55">
        <v>22</v>
      </c>
      <c r="P21" s="55">
        <v>22</v>
      </c>
      <c r="Q21" s="57">
        <v>22</v>
      </c>
    </row>
    <row r="22" spans="1:17" x14ac:dyDescent="0.25">
      <c r="A22" s="24">
        <v>4</v>
      </c>
      <c r="B22" s="40" t="s">
        <v>1128</v>
      </c>
      <c r="C22" s="33" t="s">
        <v>257</v>
      </c>
      <c r="D22" s="34" t="s">
        <v>397</v>
      </c>
      <c r="E22" s="12" t="s">
        <v>761</v>
      </c>
      <c r="F22" s="25">
        <v>3.64</v>
      </c>
      <c r="G22" s="25">
        <v>98</v>
      </c>
      <c r="H22" s="25" t="s">
        <v>1171</v>
      </c>
      <c r="I22" s="25" t="s">
        <v>1171</v>
      </c>
      <c r="J22" s="82">
        <v>1280000</v>
      </c>
      <c r="K22" s="25"/>
      <c r="L22" s="25">
        <v>8.8800000000000008</v>
      </c>
      <c r="M22" s="56" t="s">
        <v>1132</v>
      </c>
      <c r="N22" s="56"/>
      <c r="O22" s="55">
        <v>22</v>
      </c>
      <c r="P22" s="55">
        <v>22</v>
      </c>
      <c r="Q22" s="57">
        <v>22</v>
      </c>
    </row>
    <row r="23" spans="1:17" x14ac:dyDescent="0.25">
      <c r="A23" s="24">
        <v>5</v>
      </c>
      <c r="B23" s="40" t="s">
        <v>1126</v>
      </c>
      <c r="C23" s="33" t="s">
        <v>261</v>
      </c>
      <c r="D23" s="34" t="s">
        <v>54</v>
      </c>
      <c r="E23" s="12" t="s">
        <v>1127</v>
      </c>
      <c r="F23" s="25">
        <v>3.64</v>
      </c>
      <c r="G23" s="25">
        <v>92</v>
      </c>
      <c r="H23" s="25" t="s">
        <v>1171</v>
      </c>
      <c r="I23" s="25" t="s">
        <v>1171</v>
      </c>
      <c r="J23" s="82">
        <v>1280000</v>
      </c>
      <c r="K23" s="25"/>
      <c r="L23" s="25">
        <v>8.35</v>
      </c>
      <c r="M23" s="56" t="s">
        <v>1132</v>
      </c>
      <c r="N23" s="56"/>
      <c r="O23" s="55">
        <v>22</v>
      </c>
      <c r="P23" s="55">
        <v>22</v>
      </c>
      <c r="Q23" s="57">
        <v>22</v>
      </c>
    </row>
    <row r="24" spans="1:17" x14ac:dyDescent="0.25">
      <c r="A24" s="27">
        <v>6</v>
      </c>
      <c r="B24" s="41" t="s">
        <v>1129</v>
      </c>
      <c r="C24" s="35" t="s">
        <v>1130</v>
      </c>
      <c r="D24" s="36" t="s">
        <v>81</v>
      </c>
      <c r="E24" s="14" t="s">
        <v>1131</v>
      </c>
      <c r="F24" s="28">
        <v>3.64</v>
      </c>
      <c r="G24" s="28">
        <v>92</v>
      </c>
      <c r="H24" s="28" t="s">
        <v>1171</v>
      </c>
      <c r="I24" s="28" t="s">
        <v>1171</v>
      </c>
      <c r="J24" s="109">
        <v>1280000</v>
      </c>
      <c r="K24" s="28"/>
      <c r="L24" s="28">
        <v>8.6</v>
      </c>
      <c r="M24" s="61" t="s">
        <v>1132</v>
      </c>
      <c r="N24" s="61"/>
      <c r="O24" s="60">
        <v>22</v>
      </c>
      <c r="P24" s="60">
        <v>22</v>
      </c>
      <c r="Q24" s="62">
        <v>22</v>
      </c>
    </row>
    <row r="25" spans="1:17" ht="23.25" customHeight="1" x14ac:dyDescent="0.25">
      <c r="J25" s="372">
        <f>SUM(J19:J24)</f>
        <v>7680000</v>
      </c>
    </row>
    <row r="27" spans="1:17" s="20" customFormat="1" ht="45" customHeight="1" x14ac:dyDescent="0.25">
      <c r="A27" s="16" t="s">
        <v>1155</v>
      </c>
      <c r="B27" s="38" t="s">
        <v>1156</v>
      </c>
      <c r="C27" s="29" t="s">
        <v>1157</v>
      </c>
      <c r="D27" s="30" t="s">
        <v>1158</v>
      </c>
      <c r="E27" s="43" t="s">
        <v>1159</v>
      </c>
      <c r="F27" s="19" t="s">
        <v>1161</v>
      </c>
      <c r="G27" s="16" t="s">
        <v>1163</v>
      </c>
      <c r="H27" s="19" t="s">
        <v>1167</v>
      </c>
      <c r="I27" s="19" t="s">
        <v>1168</v>
      </c>
      <c r="J27" s="19" t="s">
        <v>1169</v>
      </c>
      <c r="K27" s="19" t="s">
        <v>1170</v>
      </c>
      <c r="L27" s="19" t="s">
        <v>1160</v>
      </c>
      <c r="M27" s="16" t="s">
        <v>1162</v>
      </c>
      <c r="N27" s="16" t="s">
        <v>1164</v>
      </c>
      <c r="O27" s="19" t="s">
        <v>1165</v>
      </c>
      <c r="P27" s="19" t="s">
        <v>1166</v>
      </c>
      <c r="Q27" s="19" t="s">
        <v>1166</v>
      </c>
    </row>
    <row r="28" spans="1:17" x14ac:dyDescent="0.25">
      <c r="A28" s="166">
        <v>1</v>
      </c>
      <c r="B28" s="164" t="s">
        <v>1133</v>
      </c>
      <c r="C28" s="50" t="s">
        <v>1134</v>
      </c>
      <c r="D28" s="51" t="s">
        <v>2</v>
      </c>
      <c r="E28" s="2" t="s">
        <v>1135</v>
      </c>
      <c r="F28" s="47">
        <v>3.29</v>
      </c>
      <c r="G28" s="115">
        <v>92</v>
      </c>
      <c r="H28" s="25" t="s">
        <v>1171</v>
      </c>
      <c r="I28" s="135" t="s">
        <v>1172</v>
      </c>
      <c r="J28" s="136">
        <v>1170000</v>
      </c>
      <c r="K28" s="115"/>
      <c r="L28" s="115">
        <v>8.14</v>
      </c>
      <c r="M28" s="122" t="s">
        <v>1139</v>
      </c>
      <c r="N28" s="122"/>
      <c r="O28" s="5">
        <v>17</v>
      </c>
      <c r="P28" s="5">
        <v>14</v>
      </c>
      <c r="Q28" s="5">
        <v>14</v>
      </c>
    </row>
    <row r="29" spans="1:17" x14ac:dyDescent="0.25">
      <c r="A29" s="168">
        <v>2</v>
      </c>
      <c r="B29" s="169" t="s">
        <v>1136</v>
      </c>
      <c r="C29" s="71" t="s">
        <v>1137</v>
      </c>
      <c r="D29" s="72" t="s">
        <v>112</v>
      </c>
      <c r="E29" s="102" t="s">
        <v>1138</v>
      </c>
      <c r="F29" s="103">
        <v>3.29</v>
      </c>
      <c r="G29" s="103">
        <v>92</v>
      </c>
      <c r="H29" s="94" t="s">
        <v>1171</v>
      </c>
      <c r="I29" s="148" t="s">
        <v>1172</v>
      </c>
      <c r="J29" s="149">
        <v>1170000</v>
      </c>
      <c r="K29" s="103"/>
      <c r="L29" s="103">
        <v>7.94</v>
      </c>
      <c r="M29" s="150" t="s">
        <v>1139</v>
      </c>
      <c r="N29" s="150"/>
      <c r="O29" s="104">
        <v>17</v>
      </c>
      <c r="P29" s="104">
        <v>14</v>
      </c>
      <c r="Q29" s="104">
        <v>14</v>
      </c>
    </row>
    <row r="30" spans="1:17" ht="24.75" customHeight="1" x14ac:dyDescent="0.25">
      <c r="B30" s="151"/>
      <c r="C30" s="152"/>
      <c r="D30" s="152"/>
      <c r="E30" s="153"/>
      <c r="F30" s="116"/>
      <c r="G30" s="116"/>
      <c r="H30" s="116"/>
      <c r="I30" s="116"/>
      <c r="J30" s="375">
        <f>SUM(J28:J29)</f>
        <v>2340000</v>
      </c>
      <c r="K30" s="116"/>
      <c r="L30" s="116"/>
      <c r="M30" s="117"/>
      <c r="N30" s="117"/>
      <c r="O30" s="154"/>
      <c r="P30" s="154"/>
      <c r="Q30" s="155"/>
    </row>
    <row r="31" spans="1:17" x14ac:dyDescent="0.25">
      <c r="B31" s="156"/>
      <c r="C31" s="157"/>
      <c r="D31" s="157"/>
      <c r="E31" s="158"/>
      <c r="F31" s="108"/>
      <c r="G31" s="108"/>
      <c r="H31" s="108"/>
      <c r="I31" s="108"/>
      <c r="J31" s="159"/>
      <c r="K31" s="108"/>
      <c r="L31" s="108"/>
      <c r="M31" s="110"/>
      <c r="N31" s="110"/>
      <c r="O31" s="160"/>
      <c r="P31" s="160"/>
      <c r="Q31" s="161"/>
    </row>
    <row r="32" spans="1:17" s="20" customFormat="1" ht="45" customHeight="1" x14ac:dyDescent="0.25">
      <c r="A32" s="16" t="s">
        <v>1155</v>
      </c>
      <c r="B32" s="38" t="s">
        <v>1156</v>
      </c>
      <c r="C32" s="29" t="s">
        <v>1157</v>
      </c>
      <c r="D32" s="30" t="s">
        <v>1158</v>
      </c>
      <c r="E32" s="43" t="s">
        <v>1159</v>
      </c>
      <c r="F32" s="19" t="s">
        <v>1161</v>
      </c>
      <c r="G32" s="16" t="s">
        <v>1163</v>
      </c>
      <c r="H32" s="19" t="s">
        <v>1167</v>
      </c>
      <c r="I32" s="19" t="s">
        <v>1168</v>
      </c>
      <c r="J32" s="19" t="s">
        <v>1169</v>
      </c>
      <c r="K32" s="19" t="s">
        <v>1170</v>
      </c>
      <c r="L32" s="19" t="s">
        <v>1160</v>
      </c>
      <c r="M32" s="16" t="s">
        <v>1162</v>
      </c>
      <c r="N32" s="16" t="s">
        <v>1164</v>
      </c>
      <c r="O32" s="19" t="s">
        <v>1165</v>
      </c>
      <c r="P32" s="19" t="s">
        <v>1166</v>
      </c>
      <c r="Q32" s="19" t="s">
        <v>1166</v>
      </c>
    </row>
    <row r="33" spans="1:17" x14ac:dyDescent="0.25">
      <c r="A33" s="166">
        <v>1</v>
      </c>
      <c r="B33" s="164" t="s">
        <v>1140</v>
      </c>
      <c r="C33" s="44" t="s">
        <v>190</v>
      </c>
      <c r="D33" s="44" t="s">
        <v>103</v>
      </c>
      <c r="E33" s="2" t="s">
        <v>1141</v>
      </c>
      <c r="F33" s="47">
        <v>3.5</v>
      </c>
      <c r="G33" s="170">
        <v>86</v>
      </c>
      <c r="H33" s="130" t="s">
        <v>1173</v>
      </c>
      <c r="I33" s="135" t="s">
        <v>1172</v>
      </c>
      <c r="J33" s="136">
        <v>1170000</v>
      </c>
      <c r="K33" s="46"/>
      <c r="L33" s="47">
        <v>8.35</v>
      </c>
      <c r="M33" s="7" t="s">
        <v>1147</v>
      </c>
      <c r="O33" s="5">
        <v>16</v>
      </c>
      <c r="P33" s="5">
        <v>12</v>
      </c>
      <c r="Q33" s="5">
        <v>12</v>
      </c>
    </row>
    <row r="34" spans="1:17" x14ac:dyDescent="0.25">
      <c r="A34" s="167">
        <v>2</v>
      </c>
      <c r="B34" s="164" t="s">
        <v>1142</v>
      </c>
      <c r="C34" s="44" t="s">
        <v>230</v>
      </c>
      <c r="D34" s="44" t="s">
        <v>491</v>
      </c>
      <c r="E34" s="2" t="s">
        <v>1143</v>
      </c>
      <c r="F34" s="47">
        <v>3.5</v>
      </c>
      <c r="G34" s="171">
        <v>91</v>
      </c>
      <c r="H34" s="135" t="s">
        <v>1171</v>
      </c>
      <c r="I34" s="135" t="s">
        <v>1172</v>
      </c>
      <c r="J34" s="136">
        <v>1170000</v>
      </c>
      <c r="K34" s="46"/>
      <c r="L34" s="47">
        <v>8.3800000000000008</v>
      </c>
      <c r="M34" s="7" t="s">
        <v>1147</v>
      </c>
      <c r="O34" s="5">
        <v>16</v>
      </c>
      <c r="P34" s="5">
        <v>12</v>
      </c>
      <c r="Q34" s="5">
        <v>12</v>
      </c>
    </row>
    <row r="35" spans="1:17" x14ac:dyDescent="0.25">
      <c r="A35" s="167">
        <v>3</v>
      </c>
      <c r="B35" s="164" t="s">
        <v>1144</v>
      </c>
      <c r="C35" s="44" t="s">
        <v>1015</v>
      </c>
      <c r="D35" s="44" t="s">
        <v>60</v>
      </c>
      <c r="E35" s="2" t="s">
        <v>1145</v>
      </c>
      <c r="F35" s="47">
        <v>3.25</v>
      </c>
      <c r="G35" s="171">
        <v>90</v>
      </c>
      <c r="H35" s="135" t="s">
        <v>1171</v>
      </c>
      <c r="I35" s="135" t="s">
        <v>1172</v>
      </c>
      <c r="J35" s="136">
        <v>1170000</v>
      </c>
      <c r="K35" s="46"/>
      <c r="L35" s="47">
        <v>7.88</v>
      </c>
      <c r="M35" s="7" t="s">
        <v>1147</v>
      </c>
      <c r="O35" s="5">
        <v>16</v>
      </c>
      <c r="P35" s="5">
        <v>12</v>
      </c>
      <c r="Q35" s="5">
        <v>12</v>
      </c>
    </row>
    <row r="36" spans="1:17" x14ac:dyDescent="0.25">
      <c r="A36" s="168">
        <v>5</v>
      </c>
      <c r="B36" s="169" t="s">
        <v>1146</v>
      </c>
      <c r="C36" s="101" t="s">
        <v>207</v>
      </c>
      <c r="D36" s="101" t="s">
        <v>112</v>
      </c>
      <c r="E36" s="102" t="s">
        <v>921</v>
      </c>
      <c r="F36" s="103">
        <v>3.25</v>
      </c>
      <c r="G36" s="172">
        <v>89</v>
      </c>
      <c r="H36" s="173" t="s">
        <v>1173</v>
      </c>
      <c r="I36" s="148" t="s">
        <v>1172</v>
      </c>
      <c r="J36" s="149">
        <v>1170000</v>
      </c>
      <c r="K36" s="46"/>
      <c r="L36" s="103">
        <v>7.9</v>
      </c>
      <c r="M36" s="7" t="s">
        <v>1147</v>
      </c>
      <c r="O36" s="104">
        <v>16</v>
      </c>
      <c r="P36" s="104">
        <v>12</v>
      </c>
      <c r="Q36" s="104">
        <v>12</v>
      </c>
    </row>
    <row r="37" spans="1:17" ht="21" customHeight="1" x14ac:dyDescent="0.25">
      <c r="B37" s="162"/>
      <c r="C37" s="99"/>
      <c r="D37" s="99"/>
      <c r="E37" s="98"/>
      <c r="F37" s="85"/>
      <c r="G37" s="85"/>
      <c r="H37" s="85"/>
      <c r="I37" s="85"/>
      <c r="J37" s="376">
        <f>SUM(J33:J36)</f>
        <v>4680000</v>
      </c>
      <c r="K37" s="85"/>
      <c r="L37" s="85"/>
      <c r="M37" s="99"/>
      <c r="N37" s="99"/>
      <c r="O37" s="99"/>
      <c r="P37" s="99"/>
      <c r="Q37" s="100"/>
    </row>
  </sheetData>
  <sortState ref="B5:M12">
    <sortCondition descending="1" ref="G5:G12"/>
  </sortState>
  <pageMargins left="0.2" right="0.2" top="0.28000000000000003" bottom="0.26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"/>
  <sheetViews>
    <sheetView topLeftCell="A35" workbookViewId="0">
      <selection activeCell="J36" sqref="J36"/>
    </sheetView>
  </sheetViews>
  <sheetFormatPr defaultRowHeight="15.75" x14ac:dyDescent="0.25"/>
  <cols>
    <col min="1" max="1" width="4.28515625" style="4" customWidth="1"/>
    <col min="2" max="2" width="16.5703125" style="37" customWidth="1"/>
    <col min="3" max="3" width="18.5703125" style="7" customWidth="1"/>
    <col min="4" max="4" width="8.85546875" style="7" customWidth="1"/>
    <col min="5" max="5" width="9.140625" style="42"/>
    <col min="6" max="6" width="7.7109375" style="4" customWidth="1"/>
    <col min="7" max="7" width="6" style="4" customWidth="1"/>
    <col min="8" max="9" width="11.5703125" style="4" customWidth="1"/>
    <col min="10" max="10" width="15" style="4" customWidth="1"/>
    <col min="11" max="11" width="9.7109375" style="4" customWidth="1"/>
    <col min="12" max="12" width="6" style="4" customWidth="1"/>
    <col min="13" max="13" width="9.140625" style="42" customWidth="1"/>
    <col min="14" max="14" width="9.140625" style="7"/>
    <col min="15" max="17" width="5.140625" style="7" customWidth="1"/>
    <col min="18" max="16384" width="9.140625" style="7"/>
  </cols>
  <sheetData>
    <row r="1" spans="1:17" s="20" customFormat="1" ht="45" customHeight="1" x14ac:dyDescent="0.25">
      <c r="A1" s="16" t="s">
        <v>1155</v>
      </c>
      <c r="B1" s="38" t="s">
        <v>1156</v>
      </c>
      <c r="C1" s="29" t="s">
        <v>1157</v>
      </c>
      <c r="D1" s="30" t="s">
        <v>1158</v>
      </c>
      <c r="E1" s="43" t="s">
        <v>1159</v>
      </c>
      <c r="F1" s="19" t="s">
        <v>1161</v>
      </c>
      <c r="G1" s="16" t="s">
        <v>1163</v>
      </c>
      <c r="H1" s="19" t="s">
        <v>1167</v>
      </c>
      <c r="I1" s="19" t="s">
        <v>1168</v>
      </c>
      <c r="J1" s="19" t="s">
        <v>1169</v>
      </c>
      <c r="K1" s="19" t="s">
        <v>1170</v>
      </c>
      <c r="L1" s="19" t="s">
        <v>1160</v>
      </c>
      <c r="M1" s="16" t="s">
        <v>1162</v>
      </c>
      <c r="N1" s="16" t="s">
        <v>1164</v>
      </c>
      <c r="O1" s="19" t="s">
        <v>1165</v>
      </c>
      <c r="P1" s="19" t="s">
        <v>1166</v>
      </c>
      <c r="Q1" s="19" t="s">
        <v>1166</v>
      </c>
    </row>
    <row r="2" spans="1:17" x14ac:dyDescent="0.25">
      <c r="A2" s="179">
        <v>1</v>
      </c>
      <c r="B2" s="180" t="s">
        <v>1044</v>
      </c>
      <c r="C2" s="181" t="s">
        <v>919</v>
      </c>
      <c r="D2" s="181" t="s">
        <v>203</v>
      </c>
      <c r="E2" s="238" t="s">
        <v>163</v>
      </c>
      <c r="F2" s="182">
        <v>4</v>
      </c>
      <c r="G2" s="183">
        <v>92</v>
      </c>
      <c r="H2" s="184" t="s">
        <v>1171</v>
      </c>
      <c r="I2" s="184" t="s">
        <v>1171</v>
      </c>
      <c r="J2" s="185">
        <v>1280000</v>
      </c>
      <c r="K2" s="183"/>
      <c r="L2" s="184">
        <v>8.94</v>
      </c>
      <c r="M2" s="208" t="s">
        <v>1052</v>
      </c>
      <c r="N2" s="117"/>
      <c r="O2" s="186">
        <v>15</v>
      </c>
      <c r="P2" s="186">
        <v>15</v>
      </c>
      <c r="Q2" s="186">
        <v>15</v>
      </c>
    </row>
    <row r="3" spans="1:17" x14ac:dyDescent="0.25">
      <c r="A3" s="187">
        <v>2</v>
      </c>
      <c r="B3" s="174" t="s">
        <v>1045</v>
      </c>
      <c r="C3" s="175" t="s">
        <v>305</v>
      </c>
      <c r="D3" s="175" t="s">
        <v>87</v>
      </c>
      <c r="E3" s="239" t="s">
        <v>613</v>
      </c>
      <c r="F3" s="177">
        <v>3.8</v>
      </c>
      <c r="G3" s="74">
        <v>92</v>
      </c>
      <c r="H3" s="176" t="s">
        <v>1171</v>
      </c>
      <c r="I3" s="176" t="s">
        <v>1171</v>
      </c>
      <c r="J3" s="188">
        <v>1280000</v>
      </c>
      <c r="K3" s="74"/>
      <c r="L3" s="176">
        <v>8.91</v>
      </c>
      <c r="M3" s="209" t="s">
        <v>1052</v>
      </c>
      <c r="N3" s="189"/>
      <c r="O3" s="178">
        <v>15</v>
      </c>
      <c r="P3" s="178">
        <v>15</v>
      </c>
      <c r="Q3" s="178">
        <v>15</v>
      </c>
    </row>
    <row r="4" spans="1:17" x14ac:dyDescent="0.25">
      <c r="A4" s="187">
        <v>3</v>
      </c>
      <c r="B4" s="174" t="s">
        <v>1041</v>
      </c>
      <c r="C4" s="175" t="s">
        <v>1042</v>
      </c>
      <c r="D4" s="175" t="s">
        <v>56</v>
      </c>
      <c r="E4" s="239" t="s">
        <v>1043</v>
      </c>
      <c r="F4" s="177">
        <v>4</v>
      </c>
      <c r="G4" s="74">
        <v>90</v>
      </c>
      <c r="H4" s="176" t="s">
        <v>1171</v>
      </c>
      <c r="I4" s="176" t="s">
        <v>1171</v>
      </c>
      <c r="J4" s="188">
        <v>1280000</v>
      </c>
      <c r="K4" s="74"/>
      <c r="L4" s="176">
        <v>8.89</v>
      </c>
      <c r="M4" s="209" t="s">
        <v>1052</v>
      </c>
      <c r="N4" s="189"/>
      <c r="O4" s="178">
        <v>15</v>
      </c>
      <c r="P4" s="178">
        <v>15</v>
      </c>
      <c r="Q4" s="178">
        <v>15</v>
      </c>
    </row>
    <row r="5" spans="1:17" x14ac:dyDescent="0.25">
      <c r="A5" s="187">
        <v>4</v>
      </c>
      <c r="B5" s="174" t="s">
        <v>1046</v>
      </c>
      <c r="C5" s="175" t="s">
        <v>258</v>
      </c>
      <c r="D5" s="175" t="s">
        <v>191</v>
      </c>
      <c r="E5" s="239" t="s">
        <v>1047</v>
      </c>
      <c r="F5" s="177">
        <v>3.67</v>
      </c>
      <c r="G5" s="74">
        <v>96</v>
      </c>
      <c r="H5" s="176" t="s">
        <v>1171</v>
      </c>
      <c r="I5" s="176" t="s">
        <v>1171</v>
      </c>
      <c r="J5" s="188">
        <v>1280000</v>
      </c>
      <c r="K5" s="74"/>
      <c r="L5" s="176">
        <v>8.6999999999999993</v>
      </c>
      <c r="M5" s="209" t="s">
        <v>1052</v>
      </c>
      <c r="N5" s="189"/>
      <c r="O5" s="178">
        <v>15</v>
      </c>
      <c r="P5" s="178">
        <v>15</v>
      </c>
      <c r="Q5" s="178">
        <v>15</v>
      </c>
    </row>
    <row r="6" spans="1:17" x14ac:dyDescent="0.25">
      <c r="A6" s="187">
        <v>5</v>
      </c>
      <c r="B6" s="174" t="s">
        <v>1049</v>
      </c>
      <c r="C6" s="175" t="s">
        <v>189</v>
      </c>
      <c r="D6" s="175" t="s">
        <v>529</v>
      </c>
      <c r="E6" s="239" t="s">
        <v>1050</v>
      </c>
      <c r="F6" s="177">
        <v>3.67</v>
      </c>
      <c r="G6" s="74">
        <v>96</v>
      </c>
      <c r="H6" s="176" t="s">
        <v>1171</v>
      </c>
      <c r="I6" s="176" t="s">
        <v>1171</v>
      </c>
      <c r="J6" s="188">
        <v>1280000</v>
      </c>
      <c r="K6" s="74"/>
      <c r="L6" s="176">
        <v>8.64</v>
      </c>
      <c r="M6" s="209" t="s">
        <v>1052</v>
      </c>
      <c r="N6" s="189"/>
      <c r="O6" s="178">
        <v>15</v>
      </c>
      <c r="P6" s="178">
        <v>15</v>
      </c>
      <c r="Q6" s="178">
        <v>15</v>
      </c>
    </row>
    <row r="7" spans="1:17" ht="15" customHeight="1" x14ac:dyDescent="0.25">
      <c r="A7" s="190">
        <v>6</v>
      </c>
      <c r="B7" s="191" t="s">
        <v>1048</v>
      </c>
      <c r="C7" s="192" t="s">
        <v>9</v>
      </c>
      <c r="D7" s="192" t="s">
        <v>225</v>
      </c>
      <c r="E7" s="240" t="s">
        <v>376</v>
      </c>
      <c r="F7" s="194">
        <v>3.67</v>
      </c>
      <c r="G7" s="195">
        <v>93</v>
      </c>
      <c r="H7" s="196" t="s">
        <v>1171</v>
      </c>
      <c r="I7" s="196" t="s">
        <v>1171</v>
      </c>
      <c r="J7" s="197">
        <v>1280000</v>
      </c>
      <c r="K7" s="195"/>
      <c r="L7" s="196">
        <v>8.99</v>
      </c>
      <c r="M7" s="210" t="s">
        <v>1052</v>
      </c>
      <c r="N7" s="110"/>
      <c r="O7" s="198">
        <v>15</v>
      </c>
      <c r="P7" s="198">
        <v>15</v>
      </c>
      <c r="Q7" s="198">
        <v>15</v>
      </c>
    </row>
    <row r="8" spans="1:17" ht="27" customHeight="1" x14ac:dyDescent="0.25">
      <c r="A8" s="345"/>
      <c r="B8" s="339"/>
      <c r="C8" s="339"/>
      <c r="D8" s="339"/>
      <c r="E8" s="339"/>
      <c r="F8" s="339"/>
      <c r="G8" s="339"/>
      <c r="H8" s="339"/>
      <c r="I8" s="340"/>
      <c r="J8" s="377">
        <f>SUM(J2:J7)</f>
        <v>7680000</v>
      </c>
      <c r="K8" s="346"/>
      <c r="L8" s="347"/>
      <c r="M8" s="347"/>
      <c r="N8" s="347"/>
      <c r="O8" s="347"/>
      <c r="P8" s="347"/>
      <c r="Q8" s="348"/>
    </row>
    <row r="9" spans="1:17" ht="27" customHeight="1" x14ac:dyDescent="0.25">
      <c r="B9" s="63"/>
      <c r="C9" s="64"/>
      <c r="D9" s="64"/>
      <c r="E9" s="241"/>
      <c r="F9" s="77"/>
      <c r="G9" s="74"/>
      <c r="H9" s="74"/>
      <c r="I9" s="74"/>
      <c r="J9" s="74"/>
      <c r="K9" s="74"/>
      <c r="L9" s="46"/>
      <c r="O9" s="6"/>
      <c r="P9" s="6"/>
      <c r="Q9" s="6"/>
    </row>
    <row r="10" spans="1:17" s="20" customFormat="1" ht="45" customHeight="1" x14ac:dyDescent="0.25">
      <c r="A10" s="16" t="s">
        <v>1155</v>
      </c>
      <c r="B10" s="38" t="s">
        <v>1156</v>
      </c>
      <c r="C10" s="29" t="s">
        <v>1157</v>
      </c>
      <c r="D10" s="30" t="s">
        <v>1158</v>
      </c>
      <c r="E10" s="43" t="s">
        <v>1159</v>
      </c>
      <c r="F10" s="19" t="s">
        <v>1161</v>
      </c>
      <c r="G10" s="16" t="s">
        <v>1163</v>
      </c>
      <c r="H10" s="19" t="s">
        <v>1167</v>
      </c>
      <c r="I10" s="19" t="s">
        <v>1168</v>
      </c>
      <c r="J10" s="19" t="s">
        <v>1169</v>
      </c>
      <c r="K10" s="19" t="s">
        <v>1170</v>
      </c>
      <c r="L10" s="19" t="s">
        <v>1160</v>
      </c>
      <c r="M10" s="16" t="s">
        <v>1162</v>
      </c>
      <c r="N10" s="16" t="s">
        <v>1164</v>
      </c>
      <c r="O10" s="19" t="s">
        <v>1165</v>
      </c>
      <c r="P10" s="19" t="s">
        <v>1166</v>
      </c>
      <c r="Q10" s="19" t="s">
        <v>1166</v>
      </c>
    </row>
    <row r="11" spans="1:17" ht="19.5" customHeight="1" x14ac:dyDescent="0.25">
      <c r="A11" s="21">
        <v>1</v>
      </c>
      <c r="B11" s="39" t="s">
        <v>1070</v>
      </c>
      <c r="C11" s="31" t="s">
        <v>9</v>
      </c>
      <c r="D11" s="32" t="s">
        <v>6</v>
      </c>
      <c r="E11" s="10" t="s">
        <v>1067</v>
      </c>
      <c r="F11" s="22">
        <v>3.86</v>
      </c>
      <c r="G11" s="22">
        <v>92</v>
      </c>
      <c r="H11" s="22" t="s">
        <v>1171</v>
      </c>
      <c r="I11" s="22" t="s">
        <v>1171</v>
      </c>
      <c r="J11" s="81">
        <v>1280000</v>
      </c>
      <c r="K11" s="22"/>
      <c r="L11" s="22">
        <v>8.8000000000000007</v>
      </c>
      <c r="M11" s="212" t="s">
        <v>1068</v>
      </c>
      <c r="N11" s="53"/>
      <c r="O11" s="52">
        <v>15</v>
      </c>
      <c r="P11" s="52">
        <v>14</v>
      </c>
      <c r="Q11" s="54">
        <v>14</v>
      </c>
    </row>
    <row r="12" spans="1:17" ht="19.5" customHeight="1" x14ac:dyDescent="0.25">
      <c r="A12" s="24">
        <v>2</v>
      </c>
      <c r="B12" s="40" t="s">
        <v>1057</v>
      </c>
      <c r="C12" s="33" t="s">
        <v>573</v>
      </c>
      <c r="D12" s="34" t="s">
        <v>214</v>
      </c>
      <c r="E12" s="13" t="s">
        <v>1058</v>
      </c>
      <c r="F12" s="25">
        <v>3.71</v>
      </c>
      <c r="G12" s="25">
        <v>93</v>
      </c>
      <c r="H12" s="25" t="s">
        <v>1171</v>
      </c>
      <c r="I12" s="25" t="s">
        <v>1171</v>
      </c>
      <c r="J12" s="82">
        <v>1280000</v>
      </c>
      <c r="K12" s="25"/>
      <c r="L12" s="25">
        <v>8.64</v>
      </c>
      <c r="M12" s="213" t="s">
        <v>1069</v>
      </c>
      <c r="N12" s="56"/>
      <c r="O12" s="55">
        <v>15</v>
      </c>
      <c r="P12" s="55">
        <v>14</v>
      </c>
      <c r="Q12" s="57">
        <v>14</v>
      </c>
    </row>
    <row r="13" spans="1:17" ht="19.5" customHeight="1" x14ac:dyDescent="0.25">
      <c r="A13" s="24">
        <v>3</v>
      </c>
      <c r="B13" s="40" t="s">
        <v>1059</v>
      </c>
      <c r="C13" s="33" t="s">
        <v>25</v>
      </c>
      <c r="D13" s="34" t="s">
        <v>281</v>
      </c>
      <c r="E13" s="13" t="s">
        <v>499</v>
      </c>
      <c r="F13" s="25">
        <v>3.57</v>
      </c>
      <c r="G13" s="25">
        <v>90</v>
      </c>
      <c r="H13" s="25" t="s">
        <v>1171</v>
      </c>
      <c r="I13" s="25" t="s">
        <v>1172</v>
      </c>
      <c r="J13" s="82">
        <v>1170000</v>
      </c>
      <c r="K13" s="25"/>
      <c r="L13" s="25">
        <v>8.1300000000000008</v>
      </c>
      <c r="M13" s="213" t="s">
        <v>1069</v>
      </c>
      <c r="N13" s="56"/>
      <c r="O13" s="55">
        <v>15</v>
      </c>
      <c r="P13" s="55">
        <v>14</v>
      </c>
      <c r="Q13" s="57">
        <v>14</v>
      </c>
    </row>
    <row r="14" spans="1:17" s="78" customFormat="1" ht="19.5" customHeight="1" x14ac:dyDescent="0.25">
      <c r="A14" s="230">
        <v>4</v>
      </c>
      <c r="B14" s="231" t="s">
        <v>1060</v>
      </c>
      <c r="C14" s="245" t="s">
        <v>1061</v>
      </c>
      <c r="D14" s="246" t="s">
        <v>56</v>
      </c>
      <c r="E14" s="242" t="s">
        <v>1062</v>
      </c>
      <c r="F14" s="232">
        <v>3.57</v>
      </c>
      <c r="G14" s="232">
        <v>92</v>
      </c>
      <c r="H14" s="232" t="s">
        <v>1171</v>
      </c>
      <c r="I14" s="232" t="s">
        <v>1172</v>
      </c>
      <c r="J14" s="233">
        <v>1170000</v>
      </c>
      <c r="K14" s="232"/>
      <c r="L14" s="232">
        <v>8.67</v>
      </c>
      <c r="M14" s="234" t="s">
        <v>1069</v>
      </c>
      <c r="N14" s="235"/>
      <c r="O14" s="236">
        <v>15</v>
      </c>
      <c r="P14" s="236">
        <v>14</v>
      </c>
      <c r="Q14" s="237">
        <v>14</v>
      </c>
    </row>
    <row r="15" spans="1:17" ht="19.5" customHeight="1" x14ac:dyDescent="0.25">
      <c r="A15" s="24">
        <v>5</v>
      </c>
      <c r="B15" s="40" t="s">
        <v>1063</v>
      </c>
      <c r="C15" s="33" t="s">
        <v>9</v>
      </c>
      <c r="D15" s="34" t="s">
        <v>45</v>
      </c>
      <c r="E15" s="13" t="s">
        <v>1064</v>
      </c>
      <c r="F15" s="25">
        <v>3.57</v>
      </c>
      <c r="G15" s="25">
        <v>90</v>
      </c>
      <c r="H15" s="25" t="s">
        <v>1171</v>
      </c>
      <c r="I15" s="25" t="s">
        <v>1172</v>
      </c>
      <c r="J15" s="82">
        <v>1170000</v>
      </c>
      <c r="K15" s="25"/>
      <c r="L15" s="25">
        <v>8.51</v>
      </c>
      <c r="M15" s="213" t="s">
        <v>1069</v>
      </c>
      <c r="N15" s="56"/>
      <c r="O15" s="55">
        <v>15</v>
      </c>
      <c r="P15" s="55">
        <v>14</v>
      </c>
      <c r="Q15" s="57">
        <v>14</v>
      </c>
    </row>
    <row r="16" spans="1:17" ht="19.5" customHeight="1" x14ac:dyDescent="0.25">
      <c r="A16" s="24">
        <v>6</v>
      </c>
      <c r="B16" s="40" t="s">
        <v>1065</v>
      </c>
      <c r="C16" s="33" t="s">
        <v>9</v>
      </c>
      <c r="D16" s="34" t="s">
        <v>255</v>
      </c>
      <c r="E16" s="13" t="s">
        <v>1066</v>
      </c>
      <c r="F16" s="25">
        <v>3.57</v>
      </c>
      <c r="G16" s="25">
        <v>90</v>
      </c>
      <c r="H16" s="25" t="s">
        <v>1171</v>
      </c>
      <c r="I16" s="25" t="s">
        <v>1172</v>
      </c>
      <c r="J16" s="82">
        <v>1170000</v>
      </c>
      <c r="K16" s="25"/>
      <c r="L16" s="25">
        <v>8.27</v>
      </c>
      <c r="M16" s="213" t="s">
        <v>1069</v>
      </c>
      <c r="N16" s="56"/>
      <c r="O16" s="55">
        <v>15</v>
      </c>
      <c r="P16" s="55">
        <v>14</v>
      </c>
      <c r="Q16" s="57">
        <v>14</v>
      </c>
    </row>
    <row r="17" spans="1:19" ht="19.5" customHeight="1" x14ac:dyDescent="0.25">
      <c r="A17" s="24">
        <v>7</v>
      </c>
      <c r="B17" s="40" t="s">
        <v>1071</v>
      </c>
      <c r="C17" s="33" t="s">
        <v>1072</v>
      </c>
      <c r="D17" s="34" t="s">
        <v>145</v>
      </c>
      <c r="E17" s="13" t="s">
        <v>1073</v>
      </c>
      <c r="F17" s="25">
        <v>3.57</v>
      </c>
      <c r="G17" s="25">
        <v>93</v>
      </c>
      <c r="H17" s="25" t="s">
        <v>1171</v>
      </c>
      <c r="I17" s="25" t="s">
        <v>1172</v>
      </c>
      <c r="J17" s="82">
        <v>1170000</v>
      </c>
      <c r="K17" s="25"/>
      <c r="L17" s="25">
        <v>8.4600000000000009</v>
      </c>
      <c r="M17" s="213" t="s">
        <v>1068</v>
      </c>
      <c r="N17" s="56"/>
      <c r="O17" s="55">
        <v>15</v>
      </c>
      <c r="P17" s="55">
        <v>14</v>
      </c>
      <c r="Q17" s="57">
        <v>14</v>
      </c>
    </row>
    <row r="18" spans="1:19" ht="19.5" customHeight="1" x14ac:dyDescent="0.25">
      <c r="A18" s="27">
        <v>8</v>
      </c>
      <c r="B18" s="41" t="s">
        <v>1074</v>
      </c>
      <c r="C18" s="35" t="s">
        <v>1075</v>
      </c>
      <c r="D18" s="36" t="s">
        <v>205</v>
      </c>
      <c r="E18" s="243" t="s">
        <v>1076</v>
      </c>
      <c r="F18" s="28">
        <v>3.57</v>
      </c>
      <c r="G18" s="28">
        <v>95</v>
      </c>
      <c r="H18" s="28" t="s">
        <v>1171</v>
      </c>
      <c r="I18" s="28" t="s">
        <v>1172</v>
      </c>
      <c r="J18" s="109">
        <v>1170000</v>
      </c>
      <c r="K18" s="28"/>
      <c r="L18" s="28">
        <v>8.6999999999999993</v>
      </c>
      <c r="M18" s="214" t="s">
        <v>1068</v>
      </c>
      <c r="N18" s="61"/>
      <c r="O18" s="60">
        <v>15</v>
      </c>
      <c r="P18" s="60">
        <v>14</v>
      </c>
      <c r="Q18" s="62">
        <v>14</v>
      </c>
    </row>
    <row r="19" spans="1:19" ht="22.5" customHeight="1" x14ac:dyDescent="0.25">
      <c r="A19" s="339"/>
      <c r="B19" s="339"/>
      <c r="C19" s="339"/>
      <c r="D19" s="339"/>
      <c r="E19" s="339"/>
      <c r="F19" s="339"/>
      <c r="G19" s="339"/>
      <c r="H19" s="339"/>
      <c r="I19" s="340"/>
      <c r="J19" s="378">
        <f>SUM(J11:J18)</f>
        <v>9580000</v>
      </c>
      <c r="K19" s="341"/>
      <c r="L19" s="342"/>
      <c r="M19" s="342"/>
      <c r="N19" s="342"/>
      <c r="O19" s="342"/>
      <c r="P19" s="342"/>
      <c r="Q19" s="343"/>
    </row>
    <row r="20" spans="1:19" s="20" customFormat="1" ht="45" customHeight="1" x14ac:dyDescent="0.25">
      <c r="A20" s="16" t="s">
        <v>1155</v>
      </c>
      <c r="B20" s="38" t="s">
        <v>1156</v>
      </c>
      <c r="C20" s="29" t="s">
        <v>1157</v>
      </c>
      <c r="D20" s="30" t="s">
        <v>1158</v>
      </c>
      <c r="E20" s="43" t="s">
        <v>1159</v>
      </c>
      <c r="F20" s="19" t="s">
        <v>1161</v>
      </c>
      <c r="G20" s="16" t="s">
        <v>1163</v>
      </c>
      <c r="H20" s="19" t="s">
        <v>1167</v>
      </c>
      <c r="I20" s="19" t="s">
        <v>1168</v>
      </c>
      <c r="J20" s="19" t="s">
        <v>1169</v>
      </c>
      <c r="K20" s="19" t="s">
        <v>1170</v>
      </c>
      <c r="L20" s="19" t="s">
        <v>1160</v>
      </c>
      <c r="M20" s="16" t="s">
        <v>1162</v>
      </c>
      <c r="N20" s="16" t="s">
        <v>1164</v>
      </c>
      <c r="O20" s="19" t="s">
        <v>1165</v>
      </c>
      <c r="P20" s="19" t="s">
        <v>1166</v>
      </c>
      <c r="Q20" s="19" t="s">
        <v>1166</v>
      </c>
    </row>
    <row r="21" spans="1:19" ht="17.25" customHeight="1" x14ac:dyDescent="0.25">
      <c r="A21" s="199">
        <v>1</v>
      </c>
      <c r="B21" s="200" t="s">
        <v>1078</v>
      </c>
      <c r="C21" s="247" t="s">
        <v>1079</v>
      </c>
      <c r="D21" s="248" t="s">
        <v>2</v>
      </c>
      <c r="E21" s="229" t="s">
        <v>251</v>
      </c>
      <c r="F21" s="203">
        <v>3.06</v>
      </c>
      <c r="G21" s="206">
        <v>75</v>
      </c>
      <c r="H21" s="206" t="s">
        <v>1174</v>
      </c>
      <c r="I21" s="206" t="s">
        <v>1174</v>
      </c>
      <c r="J21" s="207">
        <v>1070000</v>
      </c>
      <c r="K21" s="206"/>
      <c r="L21" s="203">
        <v>7.83</v>
      </c>
      <c r="M21" s="211" t="s">
        <v>1053</v>
      </c>
      <c r="N21" s="99"/>
      <c r="O21" s="204">
        <v>16</v>
      </c>
      <c r="P21" s="204">
        <v>16</v>
      </c>
      <c r="Q21" s="205">
        <v>16</v>
      </c>
    </row>
    <row r="22" spans="1:19" ht="24" customHeight="1" x14ac:dyDescent="0.25">
      <c r="A22" s="345"/>
      <c r="B22" s="339"/>
      <c r="C22" s="339"/>
      <c r="D22" s="339"/>
      <c r="E22" s="339"/>
      <c r="F22" s="339"/>
      <c r="G22" s="339"/>
      <c r="H22" s="339"/>
      <c r="I22" s="340"/>
      <c r="J22" s="378">
        <f>SUM(J21)</f>
        <v>1070000</v>
      </c>
      <c r="K22" s="341"/>
      <c r="L22" s="342"/>
      <c r="M22" s="342"/>
      <c r="N22" s="342"/>
      <c r="O22" s="342"/>
      <c r="P22" s="342"/>
      <c r="Q22" s="344"/>
    </row>
    <row r="23" spans="1:19" ht="24" customHeight="1" x14ac:dyDescent="0.25">
      <c r="B23" s="63"/>
      <c r="C23" s="64"/>
      <c r="D23" s="64"/>
      <c r="E23" s="241"/>
      <c r="F23" s="46"/>
      <c r="G23" s="46"/>
      <c r="H23" s="46"/>
      <c r="I23" s="46"/>
      <c r="J23" s="46"/>
      <c r="K23" s="46"/>
      <c r="L23" s="46"/>
      <c r="O23" s="6"/>
      <c r="P23" s="6"/>
      <c r="Q23" s="6"/>
    </row>
    <row r="24" spans="1:19" s="20" customFormat="1" ht="45" customHeight="1" x14ac:dyDescent="0.25">
      <c r="A24" s="16" t="s">
        <v>1155</v>
      </c>
      <c r="B24" s="38" t="s">
        <v>1156</v>
      </c>
      <c r="C24" s="29" t="s">
        <v>1157</v>
      </c>
      <c r="D24" s="30" t="s">
        <v>1158</v>
      </c>
      <c r="E24" s="43" t="s">
        <v>1159</v>
      </c>
      <c r="F24" s="19" t="s">
        <v>1161</v>
      </c>
      <c r="G24" s="16" t="s">
        <v>1163</v>
      </c>
      <c r="H24" s="19" t="s">
        <v>1167</v>
      </c>
      <c r="I24" s="19" t="s">
        <v>1168</v>
      </c>
      <c r="J24" s="19" t="s">
        <v>1169</v>
      </c>
      <c r="K24" s="19" t="s">
        <v>1170</v>
      </c>
      <c r="L24" s="19" t="s">
        <v>1160</v>
      </c>
      <c r="M24" s="16" t="s">
        <v>1162</v>
      </c>
      <c r="N24" s="16" t="s">
        <v>1164</v>
      </c>
      <c r="O24" s="19" t="s">
        <v>1165</v>
      </c>
      <c r="P24" s="19" t="s">
        <v>1166</v>
      </c>
      <c r="Q24" s="19" t="s">
        <v>1166</v>
      </c>
    </row>
    <row r="25" spans="1:19" ht="15" customHeight="1" x14ac:dyDescent="0.25">
      <c r="A25" s="21">
        <v>1</v>
      </c>
      <c r="B25" s="39" t="s">
        <v>1080</v>
      </c>
      <c r="C25" s="31" t="s">
        <v>250</v>
      </c>
      <c r="D25" s="32" t="s">
        <v>41</v>
      </c>
      <c r="E25" s="10" t="s">
        <v>1081</v>
      </c>
      <c r="F25" s="22">
        <v>3.86</v>
      </c>
      <c r="G25" s="22">
        <v>90</v>
      </c>
      <c r="H25" s="22" t="s">
        <v>1171</v>
      </c>
      <c r="I25" s="22" t="s">
        <v>1171</v>
      </c>
      <c r="J25" s="81">
        <v>1280000</v>
      </c>
      <c r="K25" s="22"/>
      <c r="L25" s="22">
        <v>8.8800000000000008</v>
      </c>
      <c r="M25" s="212" t="s">
        <v>1054</v>
      </c>
      <c r="N25" s="53"/>
      <c r="O25" s="52">
        <v>21</v>
      </c>
      <c r="P25" s="52">
        <v>21</v>
      </c>
      <c r="Q25" s="54">
        <v>21</v>
      </c>
    </row>
    <row r="26" spans="1:19" ht="15" customHeight="1" x14ac:dyDescent="0.25">
      <c r="A26" s="24">
        <v>2</v>
      </c>
      <c r="B26" s="40" t="s">
        <v>1082</v>
      </c>
      <c r="C26" s="33" t="s">
        <v>777</v>
      </c>
      <c r="D26" s="34" t="s">
        <v>496</v>
      </c>
      <c r="E26" s="13" t="s">
        <v>89</v>
      </c>
      <c r="F26" s="25">
        <v>3.83</v>
      </c>
      <c r="G26" s="25">
        <v>90</v>
      </c>
      <c r="H26" s="25" t="s">
        <v>1171</v>
      </c>
      <c r="I26" s="25" t="s">
        <v>1171</v>
      </c>
      <c r="J26" s="82">
        <v>1280000</v>
      </c>
      <c r="K26" s="25"/>
      <c r="L26" s="25">
        <v>8.93</v>
      </c>
      <c r="M26" s="213" t="s">
        <v>1054</v>
      </c>
      <c r="N26" s="56"/>
      <c r="O26" s="55">
        <v>18</v>
      </c>
      <c r="P26" s="55">
        <v>18</v>
      </c>
      <c r="Q26" s="57">
        <v>18</v>
      </c>
    </row>
    <row r="27" spans="1:19" ht="15" customHeight="1" x14ac:dyDescent="0.25">
      <c r="A27" s="24">
        <v>3</v>
      </c>
      <c r="B27" s="40" t="s">
        <v>1083</v>
      </c>
      <c r="C27" s="33" t="s">
        <v>57</v>
      </c>
      <c r="D27" s="34" t="s">
        <v>116</v>
      </c>
      <c r="E27" s="13" t="s">
        <v>274</v>
      </c>
      <c r="F27" s="25">
        <v>3.67</v>
      </c>
      <c r="G27" s="25">
        <v>90</v>
      </c>
      <c r="H27" s="25" t="s">
        <v>1171</v>
      </c>
      <c r="I27" s="25" t="s">
        <v>1171</v>
      </c>
      <c r="J27" s="82">
        <v>1280000</v>
      </c>
      <c r="K27" s="25"/>
      <c r="L27" s="25">
        <v>8.86</v>
      </c>
      <c r="M27" s="213" t="s">
        <v>1054</v>
      </c>
      <c r="N27" s="56"/>
      <c r="O27" s="55">
        <v>21</v>
      </c>
      <c r="P27" s="55">
        <v>21</v>
      </c>
      <c r="Q27" s="57">
        <v>21</v>
      </c>
    </row>
    <row r="28" spans="1:19" ht="15" customHeight="1" x14ac:dyDescent="0.25">
      <c r="A28" s="24">
        <v>4</v>
      </c>
      <c r="B28" s="40" t="s">
        <v>1084</v>
      </c>
      <c r="C28" s="33" t="s">
        <v>44</v>
      </c>
      <c r="D28" s="34" t="s">
        <v>110</v>
      </c>
      <c r="E28" s="13" t="s">
        <v>1085</v>
      </c>
      <c r="F28" s="25">
        <v>3.61</v>
      </c>
      <c r="G28" s="25">
        <v>90</v>
      </c>
      <c r="H28" s="25" t="s">
        <v>1171</v>
      </c>
      <c r="I28" s="25" t="s">
        <v>1171</v>
      </c>
      <c r="J28" s="82">
        <v>1280000</v>
      </c>
      <c r="K28" s="25"/>
      <c r="L28" s="25">
        <v>8.5299999999999994</v>
      </c>
      <c r="M28" s="213" t="s">
        <v>1054</v>
      </c>
      <c r="N28" s="56"/>
      <c r="O28" s="55">
        <v>18</v>
      </c>
      <c r="P28" s="55">
        <v>18</v>
      </c>
      <c r="Q28" s="57">
        <v>18</v>
      </c>
    </row>
    <row r="29" spans="1:19" ht="15" customHeight="1" x14ac:dyDescent="0.25">
      <c r="A29" s="24">
        <v>5</v>
      </c>
      <c r="B29" s="40" t="s">
        <v>1086</v>
      </c>
      <c r="C29" s="33" t="s">
        <v>1087</v>
      </c>
      <c r="D29" s="34" t="s">
        <v>191</v>
      </c>
      <c r="E29" s="13" t="s">
        <v>1088</v>
      </c>
      <c r="F29" s="25">
        <v>3.43</v>
      </c>
      <c r="G29" s="25">
        <v>90</v>
      </c>
      <c r="H29" s="25" t="s">
        <v>1171</v>
      </c>
      <c r="I29" s="25" t="s">
        <v>1172</v>
      </c>
      <c r="J29" s="82">
        <v>1170000</v>
      </c>
      <c r="K29" s="25"/>
      <c r="L29" s="25">
        <v>8.24</v>
      </c>
      <c r="M29" s="213" t="s">
        <v>1054</v>
      </c>
      <c r="N29" s="56"/>
      <c r="O29" s="55">
        <v>21</v>
      </c>
      <c r="P29" s="55">
        <v>21</v>
      </c>
      <c r="Q29" s="57">
        <v>21</v>
      </c>
    </row>
    <row r="30" spans="1:19" ht="15" customHeight="1" x14ac:dyDescent="0.25">
      <c r="A30" s="27">
        <v>6</v>
      </c>
      <c r="B30" s="41" t="s">
        <v>1089</v>
      </c>
      <c r="C30" s="35" t="s">
        <v>736</v>
      </c>
      <c r="D30" s="36" t="s">
        <v>134</v>
      </c>
      <c r="E30" s="243" t="s">
        <v>1090</v>
      </c>
      <c r="F30" s="28">
        <v>3.43</v>
      </c>
      <c r="G30" s="28">
        <v>90</v>
      </c>
      <c r="H30" s="28" t="s">
        <v>1171</v>
      </c>
      <c r="I30" s="28" t="s">
        <v>1172</v>
      </c>
      <c r="J30" s="109">
        <v>1170000</v>
      </c>
      <c r="K30" s="28"/>
      <c r="L30" s="28">
        <v>8.2799999999999994</v>
      </c>
      <c r="M30" s="214" t="s">
        <v>1054</v>
      </c>
      <c r="N30" s="61"/>
      <c r="O30" s="60">
        <v>21</v>
      </c>
      <c r="P30" s="60">
        <v>21</v>
      </c>
      <c r="Q30" s="62">
        <v>21</v>
      </c>
    </row>
    <row r="31" spans="1:19" ht="17.25" customHeight="1" x14ac:dyDescent="0.25">
      <c r="A31" s="216"/>
      <c r="B31" s="217"/>
      <c r="C31" s="218"/>
      <c r="D31" s="218"/>
      <c r="E31" s="244"/>
      <c r="F31" s="206"/>
      <c r="G31" s="206"/>
      <c r="H31" s="206"/>
      <c r="I31" s="206"/>
      <c r="J31" s="377">
        <f>SUM(J25:J30)</f>
        <v>7460000</v>
      </c>
      <c r="K31" s="206"/>
      <c r="L31" s="206"/>
      <c r="M31" s="211"/>
      <c r="N31" s="99"/>
      <c r="O31" s="220"/>
      <c r="P31" s="220"/>
      <c r="Q31" s="221"/>
      <c r="S31" s="7">
        <f>5300/13</f>
        <v>407.69230769230768</v>
      </c>
    </row>
    <row r="32" spans="1:19" ht="25.5" customHeight="1" x14ac:dyDescent="0.25"/>
    <row r="33" spans="1:17" s="20" customFormat="1" ht="45" customHeight="1" x14ac:dyDescent="0.25">
      <c r="A33" s="16" t="s">
        <v>1155</v>
      </c>
      <c r="B33" s="38" t="s">
        <v>1156</v>
      </c>
      <c r="C33" s="29" t="s">
        <v>1157</v>
      </c>
      <c r="D33" s="30" t="s">
        <v>1158</v>
      </c>
      <c r="E33" s="43" t="s">
        <v>1159</v>
      </c>
      <c r="F33" s="19" t="s">
        <v>1161</v>
      </c>
      <c r="G33" s="16" t="s">
        <v>1163</v>
      </c>
      <c r="H33" s="19" t="s">
        <v>1167</v>
      </c>
      <c r="I33" s="19" t="s">
        <v>1168</v>
      </c>
      <c r="J33" s="19" t="s">
        <v>1169</v>
      </c>
      <c r="K33" s="19" t="s">
        <v>1170</v>
      </c>
      <c r="L33" s="19" t="s">
        <v>1160</v>
      </c>
      <c r="M33" s="16" t="s">
        <v>1162</v>
      </c>
      <c r="N33" s="16" t="s">
        <v>1164</v>
      </c>
      <c r="O33" s="19" t="s">
        <v>1165</v>
      </c>
      <c r="P33" s="19" t="s">
        <v>1166</v>
      </c>
      <c r="Q33" s="19" t="s">
        <v>1166</v>
      </c>
    </row>
    <row r="34" spans="1:17" ht="20.25" customHeight="1" x14ac:dyDescent="0.25">
      <c r="A34" s="21">
        <v>1</v>
      </c>
      <c r="B34" s="39" t="s">
        <v>1091</v>
      </c>
      <c r="C34" s="31" t="s">
        <v>109</v>
      </c>
      <c r="D34" s="32" t="s">
        <v>88</v>
      </c>
      <c r="E34" s="10" t="s">
        <v>1092</v>
      </c>
      <c r="F34" s="22">
        <v>3.43</v>
      </c>
      <c r="G34" s="22">
        <v>85</v>
      </c>
      <c r="H34" s="22" t="s">
        <v>1171</v>
      </c>
      <c r="I34" s="22" t="s">
        <v>1172</v>
      </c>
      <c r="J34" s="81">
        <v>1170000</v>
      </c>
      <c r="K34" s="22"/>
      <c r="L34" s="22">
        <v>8.11</v>
      </c>
      <c r="M34" s="212" t="s">
        <v>1055</v>
      </c>
      <c r="N34" s="53"/>
      <c r="O34" s="52">
        <v>17</v>
      </c>
      <c r="P34" s="52">
        <v>14</v>
      </c>
      <c r="Q34" s="54">
        <v>14</v>
      </c>
    </row>
    <row r="35" spans="1:17" ht="20.25" customHeight="1" x14ac:dyDescent="0.25">
      <c r="A35" s="27">
        <v>2</v>
      </c>
      <c r="B35" s="41" t="s">
        <v>1093</v>
      </c>
      <c r="C35" s="35" t="s">
        <v>25</v>
      </c>
      <c r="D35" s="36" t="s">
        <v>26</v>
      </c>
      <c r="E35" s="243" t="s">
        <v>1094</v>
      </c>
      <c r="F35" s="28">
        <v>3.07</v>
      </c>
      <c r="G35" s="28">
        <v>93</v>
      </c>
      <c r="H35" s="28" t="s">
        <v>1171</v>
      </c>
      <c r="I35" s="28" t="s">
        <v>1174</v>
      </c>
      <c r="J35" s="109">
        <v>1070000</v>
      </c>
      <c r="K35" s="28"/>
      <c r="L35" s="28">
        <v>7.85</v>
      </c>
      <c r="M35" s="214" t="s">
        <v>1055</v>
      </c>
      <c r="N35" s="61"/>
      <c r="O35" s="60">
        <v>17</v>
      </c>
      <c r="P35" s="60">
        <v>14</v>
      </c>
      <c r="Q35" s="62">
        <v>14</v>
      </c>
    </row>
    <row r="36" spans="1:17" ht="21" customHeight="1" x14ac:dyDescent="0.25">
      <c r="A36" s="216"/>
      <c r="B36" s="217"/>
      <c r="C36" s="218"/>
      <c r="D36" s="218"/>
      <c r="E36" s="244"/>
      <c r="F36" s="206"/>
      <c r="G36" s="206"/>
      <c r="H36" s="206"/>
      <c r="I36" s="206"/>
      <c r="J36" s="377">
        <f>SUM(J34:J35)</f>
        <v>2240000</v>
      </c>
      <c r="K36" s="206"/>
      <c r="L36" s="206"/>
      <c r="M36" s="211"/>
      <c r="N36" s="99"/>
      <c r="O36" s="220"/>
      <c r="P36" s="220"/>
      <c r="Q36" s="221"/>
    </row>
    <row r="38" spans="1:17" s="20" customFormat="1" ht="45" customHeight="1" x14ac:dyDescent="0.25">
      <c r="A38" s="16" t="s">
        <v>1155</v>
      </c>
      <c r="B38" s="38" t="s">
        <v>1156</v>
      </c>
      <c r="C38" s="29" t="s">
        <v>1157</v>
      </c>
      <c r="D38" s="30" t="s">
        <v>1158</v>
      </c>
      <c r="E38" s="43" t="s">
        <v>1159</v>
      </c>
      <c r="F38" s="19" t="s">
        <v>1161</v>
      </c>
      <c r="G38" s="16" t="s">
        <v>1163</v>
      </c>
      <c r="H38" s="19" t="s">
        <v>1167</v>
      </c>
      <c r="I38" s="19" t="s">
        <v>1168</v>
      </c>
      <c r="J38" s="19" t="s">
        <v>1169</v>
      </c>
      <c r="K38" s="19" t="s">
        <v>1170</v>
      </c>
      <c r="L38" s="19" t="s">
        <v>1160</v>
      </c>
      <c r="M38" s="16" t="s">
        <v>1162</v>
      </c>
      <c r="N38" s="16" t="s">
        <v>1164</v>
      </c>
      <c r="O38" s="19" t="s">
        <v>1165</v>
      </c>
      <c r="P38" s="19" t="s">
        <v>1166</v>
      </c>
      <c r="Q38" s="19" t="s">
        <v>1166</v>
      </c>
    </row>
    <row r="39" spans="1:17" x14ac:dyDescent="0.25">
      <c r="A39" s="21">
        <v>1</v>
      </c>
      <c r="B39" s="39" t="s">
        <v>1095</v>
      </c>
      <c r="C39" s="31" t="s">
        <v>592</v>
      </c>
      <c r="D39" s="32" t="s">
        <v>30</v>
      </c>
      <c r="E39" s="10" t="s">
        <v>1096</v>
      </c>
      <c r="F39" s="23">
        <v>3.5</v>
      </c>
      <c r="G39" s="75">
        <v>88</v>
      </c>
      <c r="H39" s="75" t="s">
        <v>1173</v>
      </c>
      <c r="I39" s="22" t="s">
        <v>1172</v>
      </c>
      <c r="J39" s="81">
        <v>1170000</v>
      </c>
      <c r="K39" s="75"/>
      <c r="L39" s="22">
        <v>8.68</v>
      </c>
      <c r="M39" s="212" t="s">
        <v>1056</v>
      </c>
      <c r="N39" s="53"/>
      <c r="O39" s="52">
        <v>16</v>
      </c>
      <c r="P39" s="52">
        <v>12</v>
      </c>
      <c r="Q39" s="54">
        <v>12</v>
      </c>
    </row>
    <row r="40" spans="1:17" x14ac:dyDescent="0.25">
      <c r="A40" s="24">
        <v>2</v>
      </c>
      <c r="B40" s="40" t="s">
        <v>1097</v>
      </c>
      <c r="C40" s="33" t="s">
        <v>1098</v>
      </c>
      <c r="D40" s="34" t="s">
        <v>103</v>
      </c>
      <c r="E40" s="13" t="s">
        <v>1099</v>
      </c>
      <c r="F40" s="26">
        <v>3.5</v>
      </c>
      <c r="G40" s="76">
        <v>90</v>
      </c>
      <c r="H40" s="25" t="s">
        <v>1171</v>
      </c>
      <c r="I40" s="25" t="s">
        <v>1172</v>
      </c>
      <c r="J40" s="82">
        <v>1170000</v>
      </c>
      <c r="K40" s="76"/>
      <c r="L40" s="25">
        <v>8.43</v>
      </c>
      <c r="M40" s="213" t="s">
        <v>1056</v>
      </c>
      <c r="N40" s="56"/>
      <c r="O40" s="55">
        <v>16</v>
      </c>
      <c r="P40" s="55">
        <v>12</v>
      </c>
      <c r="Q40" s="57">
        <v>12</v>
      </c>
    </row>
    <row r="41" spans="1:17" x14ac:dyDescent="0.25">
      <c r="A41" s="24">
        <v>3</v>
      </c>
      <c r="B41" s="40" t="s">
        <v>1100</v>
      </c>
      <c r="C41" s="33" t="s">
        <v>1077</v>
      </c>
      <c r="D41" s="34" t="s">
        <v>586</v>
      </c>
      <c r="E41" s="13" t="s">
        <v>347</v>
      </c>
      <c r="F41" s="26">
        <v>3</v>
      </c>
      <c r="G41" s="76">
        <v>83</v>
      </c>
      <c r="H41" s="76" t="s">
        <v>1173</v>
      </c>
      <c r="I41" s="25" t="s">
        <v>1174</v>
      </c>
      <c r="J41" s="82">
        <v>1070000</v>
      </c>
      <c r="K41" s="76"/>
      <c r="L41" s="25">
        <v>7.75</v>
      </c>
      <c r="M41" s="213" t="s">
        <v>1056</v>
      </c>
      <c r="N41" s="56"/>
      <c r="O41" s="55">
        <v>16</v>
      </c>
      <c r="P41" s="55">
        <v>12</v>
      </c>
      <c r="Q41" s="57">
        <v>12</v>
      </c>
    </row>
    <row r="42" spans="1:17" x14ac:dyDescent="0.25">
      <c r="A42" s="24">
        <v>4</v>
      </c>
      <c r="B42" s="40" t="s">
        <v>1101</v>
      </c>
      <c r="C42" s="33" t="s">
        <v>111</v>
      </c>
      <c r="D42" s="34" t="s">
        <v>54</v>
      </c>
      <c r="E42" s="13" t="s">
        <v>135</v>
      </c>
      <c r="F42" s="26">
        <v>3</v>
      </c>
      <c r="G42" s="76">
        <v>86</v>
      </c>
      <c r="H42" s="76" t="s">
        <v>1173</v>
      </c>
      <c r="I42" s="25" t="s">
        <v>1174</v>
      </c>
      <c r="J42" s="82">
        <v>1070000</v>
      </c>
      <c r="K42" s="76"/>
      <c r="L42" s="25">
        <v>7.53</v>
      </c>
      <c r="M42" s="213" t="s">
        <v>1056</v>
      </c>
      <c r="N42" s="56"/>
      <c r="O42" s="55">
        <v>16</v>
      </c>
      <c r="P42" s="55">
        <v>12</v>
      </c>
      <c r="Q42" s="57">
        <v>12</v>
      </c>
    </row>
    <row r="43" spans="1:17" x14ac:dyDescent="0.25">
      <c r="A43" s="27">
        <v>5</v>
      </c>
      <c r="B43" s="41" t="s">
        <v>1102</v>
      </c>
      <c r="C43" s="35" t="s">
        <v>1103</v>
      </c>
      <c r="D43" s="36" t="s">
        <v>116</v>
      </c>
      <c r="E43" s="243" t="s">
        <v>1104</v>
      </c>
      <c r="F43" s="215">
        <v>3</v>
      </c>
      <c r="G43" s="119">
        <v>90</v>
      </c>
      <c r="H43" s="28" t="s">
        <v>1171</v>
      </c>
      <c r="I43" s="28" t="s">
        <v>1174</v>
      </c>
      <c r="J43" s="109">
        <v>1070000</v>
      </c>
      <c r="K43" s="119"/>
      <c r="L43" s="28">
        <v>7.35</v>
      </c>
      <c r="M43" s="214" t="s">
        <v>1056</v>
      </c>
      <c r="N43" s="61"/>
      <c r="O43" s="60">
        <v>16</v>
      </c>
      <c r="P43" s="60">
        <v>12</v>
      </c>
      <c r="Q43" s="62">
        <v>12</v>
      </c>
    </row>
    <row r="44" spans="1:17" ht="23.25" customHeight="1" x14ac:dyDescent="0.25">
      <c r="A44" s="216"/>
      <c r="B44" s="98"/>
      <c r="C44" s="99"/>
      <c r="D44" s="99"/>
      <c r="E44" s="211"/>
      <c r="F44" s="88"/>
      <c r="G44" s="88"/>
      <c r="H44" s="88"/>
      <c r="I44" s="88"/>
      <c r="J44" s="379">
        <f>SUM(J39:J43)</f>
        <v>5550000</v>
      </c>
      <c r="K44" s="88"/>
      <c r="L44" s="88"/>
      <c r="M44" s="211"/>
      <c r="N44" s="99"/>
      <c r="O44" s="99"/>
      <c r="P44" s="99"/>
      <c r="Q44" s="222"/>
    </row>
  </sheetData>
  <sortState ref="B8:M13">
    <sortCondition descending="1" ref="G8:G13"/>
  </sortState>
  <mergeCells count="6">
    <mergeCell ref="A19:I19"/>
    <mergeCell ref="K19:Q19"/>
    <mergeCell ref="K22:Q22"/>
    <mergeCell ref="A22:I22"/>
    <mergeCell ref="A8:I8"/>
    <mergeCell ref="K8:Q8"/>
  </mergeCells>
  <pageMargins left="0.25" right="0.2" top="0.75" bottom="0.39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9"/>
  <sheetViews>
    <sheetView topLeftCell="A40" workbookViewId="0">
      <selection activeCell="J49" sqref="J49"/>
    </sheetView>
  </sheetViews>
  <sheetFormatPr defaultRowHeight="15.75" x14ac:dyDescent="0.25"/>
  <cols>
    <col min="1" max="1" width="6" style="1" customWidth="1"/>
    <col min="2" max="2" width="16" style="37" customWidth="1"/>
    <col min="3" max="3" width="15.140625" style="7" customWidth="1"/>
    <col min="4" max="4" width="9.140625" style="7"/>
    <col min="5" max="5" width="10.140625" style="37" customWidth="1"/>
    <col min="6" max="6" width="6.42578125" style="4" customWidth="1"/>
    <col min="7" max="7" width="7.28515625" style="4" customWidth="1"/>
    <col min="8" max="9" width="12.5703125" style="4" customWidth="1"/>
    <col min="10" max="10" width="14.42578125" style="4" customWidth="1"/>
    <col min="11" max="11" width="8.140625" style="4" customWidth="1"/>
    <col min="12" max="12" width="7.140625" style="4" customWidth="1"/>
    <col min="13" max="13" width="11.7109375" style="7" customWidth="1"/>
    <col min="14" max="14" width="9" style="7" customWidth="1"/>
    <col min="15" max="17" width="4.5703125" style="7" customWidth="1"/>
    <col min="18" max="16384" width="9.140625" style="3"/>
  </cols>
  <sheetData>
    <row r="1" spans="1:17" s="7" customFormat="1" ht="12.75" customHeight="1" x14ac:dyDescent="0.25">
      <c r="A1" s="4"/>
      <c r="B1" s="37"/>
      <c r="E1" s="42"/>
      <c r="F1" s="15"/>
      <c r="G1" s="4"/>
      <c r="H1" s="4"/>
      <c r="I1" s="4"/>
      <c r="J1" s="4"/>
      <c r="K1" s="4"/>
      <c r="L1" s="4"/>
      <c r="M1" s="4"/>
      <c r="N1" s="4"/>
      <c r="O1" s="4"/>
      <c r="P1" s="4"/>
      <c r="Q1" s="4"/>
    </row>
    <row r="2" spans="1:17" s="20" customFormat="1" ht="45" customHeight="1" x14ac:dyDescent="0.25">
      <c r="A2" s="16" t="s">
        <v>1155</v>
      </c>
      <c r="B2" s="38" t="s">
        <v>1156</v>
      </c>
      <c r="C2" s="29" t="s">
        <v>1157</v>
      </c>
      <c r="D2" s="30" t="s">
        <v>1158</v>
      </c>
      <c r="E2" s="43" t="s">
        <v>1159</v>
      </c>
      <c r="F2" s="19" t="s">
        <v>1161</v>
      </c>
      <c r="G2" s="16" t="s">
        <v>1163</v>
      </c>
      <c r="H2" s="19" t="s">
        <v>1167</v>
      </c>
      <c r="I2" s="19" t="s">
        <v>1168</v>
      </c>
      <c r="J2" s="19" t="s">
        <v>1169</v>
      </c>
      <c r="K2" s="19" t="s">
        <v>1170</v>
      </c>
      <c r="L2" s="19" t="s">
        <v>1160</v>
      </c>
      <c r="M2" s="16" t="s">
        <v>1162</v>
      </c>
      <c r="N2" s="16" t="s">
        <v>1164</v>
      </c>
      <c r="O2" s="19" t="s">
        <v>1165</v>
      </c>
      <c r="P2" s="19" t="s">
        <v>1166</v>
      </c>
      <c r="Q2" s="19" t="s">
        <v>1166</v>
      </c>
    </row>
    <row r="3" spans="1:17" ht="16.5" customHeight="1" x14ac:dyDescent="0.25">
      <c r="A3" s="1">
        <v>1</v>
      </c>
      <c r="B3" s="45" t="s">
        <v>0</v>
      </c>
      <c r="C3" s="48" t="s">
        <v>1</v>
      </c>
      <c r="D3" s="49" t="s">
        <v>2</v>
      </c>
      <c r="E3" s="2" t="s">
        <v>3</v>
      </c>
      <c r="F3" s="47">
        <v>3.88</v>
      </c>
      <c r="G3" s="46">
        <v>90</v>
      </c>
      <c r="H3" s="25" t="s">
        <v>1171</v>
      </c>
      <c r="I3" s="25" t="s">
        <v>1171</v>
      </c>
      <c r="J3" s="82">
        <v>1280000</v>
      </c>
      <c r="K3" s="46"/>
      <c r="L3" s="47">
        <v>8.68</v>
      </c>
      <c r="M3" s="7" t="s">
        <v>42</v>
      </c>
      <c r="N3" s="262"/>
      <c r="O3" s="143">
        <v>16</v>
      </c>
      <c r="P3" s="5">
        <v>16</v>
      </c>
      <c r="Q3" s="5">
        <v>16</v>
      </c>
    </row>
    <row r="4" spans="1:17" ht="16.5" customHeight="1" x14ac:dyDescent="0.25">
      <c r="A4" s="1">
        <v>2</v>
      </c>
      <c r="B4" s="45" t="s">
        <v>8</v>
      </c>
      <c r="C4" s="50" t="s">
        <v>9</v>
      </c>
      <c r="D4" s="51" t="s">
        <v>10</v>
      </c>
      <c r="E4" s="2" t="s">
        <v>11</v>
      </c>
      <c r="F4" s="47">
        <v>3.71</v>
      </c>
      <c r="G4" s="46">
        <v>90</v>
      </c>
      <c r="H4" s="25" t="s">
        <v>1171</v>
      </c>
      <c r="I4" s="25" t="s">
        <v>1171</v>
      </c>
      <c r="J4" s="82">
        <v>1280000</v>
      </c>
      <c r="K4" s="46"/>
      <c r="L4" s="47">
        <v>8.76</v>
      </c>
      <c r="M4" s="7" t="s">
        <v>42</v>
      </c>
      <c r="N4" s="263"/>
      <c r="O4" s="143">
        <v>15</v>
      </c>
      <c r="P4" s="5">
        <v>14</v>
      </c>
      <c r="Q4" s="5">
        <v>14</v>
      </c>
    </row>
    <row r="5" spans="1:17" ht="16.5" customHeight="1" x14ac:dyDescent="0.25">
      <c r="A5" s="1">
        <v>3</v>
      </c>
      <c r="B5" s="45" t="s">
        <v>12</v>
      </c>
      <c r="C5" s="50" t="s">
        <v>13</v>
      </c>
      <c r="D5" s="51" t="s">
        <v>14</v>
      </c>
      <c r="E5" s="2" t="s">
        <v>15</v>
      </c>
      <c r="F5" s="47">
        <v>3.69</v>
      </c>
      <c r="G5" s="46">
        <v>90</v>
      </c>
      <c r="H5" s="25" t="s">
        <v>1171</v>
      </c>
      <c r="I5" s="25" t="s">
        <v>1171</v>
      </c>
      <c r="J5" s="82">
        <v>1280000</v>
      </c>
      <c r="K5" s="46"/>
      <c r="L5" s="47">
        <v>8.4600000000000009</v>
      </c>
      <c r="M5" s="7" t="s">
        <v>42</v>
      </c>
      <c r="N5" s="263"/>
      <c r="O5" s="143">
        <v>17</v>
      </c>
      <c r="P5" s="5">
        <v>16</v>
      </c>
      <c r="Q5" s="5">
        <v>16</v>
      </c>
    </row>
    <row r="6" spans="1:17" x14ac:dyDescent="0.25">
      <c r="A6" s="1">
        <v>4</v>
      </c>
      <c r="B6" s="45" t="s">
        <v>16</v>
      </c>
      <c r="C6" s="50" t="s">
        <v>17</v>
      </c>
      <c r="D6" s="51" t="s">
        <v>18</v>
      </c>
      <c r="E6" s="2" t="s">
        <v>19</v>
      </c>
      <c r="F6" s="47">
        <v>3.69</v>
      </c>
      <c r="G6" s="46">
        <v>90</v>
      </c>
      <c r="H6" s="25" t="s">
        <v>1171</v>
      </c>
      <c r="I6" s="25" t="s">
        <v>1171</v>
      </c>
      <c r="J6" s="82">
        <v>1280000</v>
      </c>
      <c r="K6" s="46"/>
      <c r="L6" s="47">
        <v>8.5399999999999991</v>
      </c>
      <c r="M6" s="7" t="s">
        <v>42</v>
      </c>
      <c r="N6" s="263"/>
      <c r="O6" s="143">
        <v>16</v>
      </c>
      <c r="P6" s="5">
        <v>16</v>
      </c>
      <c r="Q6" s="5">
        <v>16</v>
      </c>
    </row>
    <row r="7" spans="1:17" x14ac:dyDescent="0.25">
      <c r="A7" s="1">
        <v>5</v>
      </c>
      <c r="B7" s="45" t="s">
        <v>4</v>
      </c>
      <c r="C7" s="50" t="s">
        <v>5</v>
      </c>
      <c r="D7" s="51" t="s">
        <v>6</v>
      </c>
      <c r="E7" s="2" t="s">
        <v>7</v>
      </c>
      <c r="F7" s="47">
        <v>3.79</v>
      </c>
      <c r="G7" s="46">
        <v>88</v>
      </c>
      <c r="H7" s="76" t="s">
        <v>1173</v>
      </c>
      <c r="I7" s="25" t="s">
        <v>1172</v>
      </c>
      <c r="J7" s="82">
        <v>1170000</v>
      </c>
      <c r="K7" s="46"/>
      <c r="L7" s="47">
        <v>8.51</v>
      </c>
      <c r="M7" s="7" t="s">
        <v>42</v>
      </c>
      <c r="N7" s="263"/>
      <c r="O7" s="143">
        <v>15</v>
      </c>
      <c r="P7" s="5">
        <v>14</v>
      </c>
      <c r="Q7" s="5">
        <v>14</v>
      </c>
    </row>
    <row r="8" spans="1:17" x14ac:dyDescent="0.25">
      <c r="A8" s="1">
        <v>6</v>
      </c>
      <c r="B8" s="45" t="s">
        <v>20</v>
      </c>
      <c r="C8" s="50" t="s">
        <v>21</v>
      </c>
      <c r="D8" s="51" t="s">
        <v>22</v>
      </c>
      <c r="E8" s="2" t="s">
        <v>23</v>
      </c>
      <c r="F8" s="47">
        <v>3.63</v>
      </c>
      <c r="G8" s="46">
        <v>88</v>
      </c>
      <c r="H8" s="76" t="s">
        <v>1173</v>
      </c>
      <c r="I8" s="25" t="s">
        <v>1172</v>
      </c>
      <c r="J8" s="82">
        <v>1170000</v>
      </c>
      <c r="K8" s="46"/>
      <c r="L8" s="47">
        <v>8.18</v>
      </c>
      <c r="M8" s="7" t="s">
        <v>42</v>
      </c>
      <c r="N8" s="263"/>
      <c r="O8" s="143">
        <v>17</v>
      </c>
      <c r="P8" s="5">
        <v>16</v>
      </c>
      <c r="Q8" s="5">
        <v>16</v>
      </c>
    </row>
    <row r="9" spans="1:17" x14ac:dyDescent="0.25">
      <c r="A9" s="1">
        <v>7</v>
      </c>
      <c r="B9" s="45" t="s">
        <v>24</v>
      </c>
      <c r="C9" s="50" t="s">
        <v>25</v>
      </c>
      <c r="D9" s="51" t="s">
        <v>26</v>
      </c>
      <c r="E9" s="2" t="s">
        <v>27</v>
      </c>
      <c r="F9" s="47">
        <v>3.57</v>
      </c>
      <c r="G9" s="46">
        <v>88</v>
      </c>
      <c r="H9" s="76" t="s">
        <v>1173</v>
      </c>
      <c r="I9" s="25" t="s">
        <v>1172</v>
      </c>
      <c r="J9" s="82">
        <v>1170000</v>
      </c>
      <c r="K9" s="46"/>
      <c r="L9" s="47">
        <v>8.19</v>
      </c>
      <c r="M9" s="7" t="s">
        <v>42</v>
      </c>
      <c r="N9" s="263"/>
      <c r="O9" s="143">
        <v>15</v>
      </c>
      <c r="P9" s="5">
        <v>14</v>
      </c>
      <c r="Q9" s="5">
        <v>14</v>
      </c>
    </row>
    <row r="10" spans="1:17" x14ac:dyDescent="0.25">
      <c r="A10" s="1">
        <v>8</v>
      </c>
      <c r="B10" s="45" t="s">
        <v>28</v>
      </c>
      <c r="C10" s="50" t="s">
        <v>29</v>
      </c>
      <c r="D10" s="51" t="s">
        <v>30</v>
      </c>
      <c r="E10" s="2" t="s">
        <v>31</v>
      </c>
      <c r="F10" s="47">
        <v>3.5</v>
      </c>
      <c r="G10" s="46">
        <v>88</v>
      </c>
      <c r="H10" s="76" t="s">
        <v>1173</v>
      </c>
      <c r="I10" s="25" t="s">
        <v>1172</v>
      </c>
      <c r="J10" s="82">
        <v>1170000</v>
      </c>
      <c r="K10" s="46"/>
      <c r="L10" s="47">
        <v>8.26</v>
      </c>
      <c r="M10" s="7" t="s">
        <v>42</v>
      </c>
      <c r="N10" s="263"/>
      <c r="O10" s="143">
        <v>15</v>
      </c>
      <c r="P10" s="5">
        <v>14</v>
      </c>
      <c r="Q10" s="5">
        <v>14</v>
      </c>
    </row>
    <row r="11" spans="1:17" x14ac:dyDescent="0.25">
      <c r="A11" s="1">
        <v>9</v>
      </c>
      <c r="B11" s="45" t="s">
        <v>32</v>
      </c>
      <c r="C11" s="50" t="s">
        <v>9</v>
      </c>
      <c r="D11" s="51" t="s">
        <v>33</v>
      </c>
      <c r="E11" s="2" t="s">
        <v>34</v>
      </c>
      <c r="F11" s="47">
        <v>3.5</v>
      </c>
      <c r="G11" s="46">
        <v>88</v>
      </c>
      <c r="H11" s="76" t="s">
        <v>1173</v>
      </c>
      <c r="I11" s="25" t="s">
        <v>1172</v>
      </c>
      <c r="J11" s="82">
        <v>1170000</v>
      </c>
      <c r="K11" s="46"/>
      <c r="L11" s="47">
        <v>8.16</v>
      </c>
      <c r="M11" s="7" t="s">
        <v>42</v>
      </c>
      <c r="N11" s="263"/>
      <c r="O11" s="143">
        <v>15</v>
      </c>
      <c r="P11" s="5">
        <v>14</v>
      </c>
      <c r="Q11" s="5">
        <v>14</v>
      </c>
    </row>
    <row r="12" spans="1:17" x14ac:dyDescent="0.25">
      <c r="A12" s="250">
        <v>10</v>
      </c>
      <c r="B12" s="191" t="s">
        <v>35</v>
      </c>
      <c r="C12" s="251" t="s">
        <v>5</v>
      </c>
      <c r="D12" s="128" t="s">
        <v>36</v>
      </c>
      <c r="E12" s="193" t="s">
        <v>37</v>
      </c>
      <c r="F12" s="196">
        <v>3.44</v>
      </c>
      <c r="G12" s="108">
        <v>90</v>
      </c>
      <c r="H12" s="28" t="s">
        <v>1171</v>
      </c>
      <c r="I12" s="28" t="s">
        <v>1172</v>
      </c>
      <c r="J12" s="109">
        <v>1170000</v>
      </c>
      <c r="K12" s="252"/>
      <c r="L12" s="196">
        <v>8.5500000000000007</v>
      </c>
      <c r="M12" s="110" t="s">
        <v>42</v>
      </c>
      <c r="N12" s="264"/>
      <c r="O12" s="144">
        <v>17</v>
      </c>
      <c r="P12" s="198">
        <v>16</v>
      </c>
      <c r="Q12" s="198">
        <v>16</v>
      </c>
    </row>
    <row r="13" spans="1:17" ht="19.5" customHeight="1" x14ac:dyDescent="0.25">
      <c r="A13" s="349"/>
      <c r="B13" s="350"/>
      <c r="C13" s="350"/>
      <c r="D13" s="350"/>
      <c r="E13" s="350"/>
      <c r="F13" s="350"/>
      <c r="G13" s="350"/>
      <c r="H13" s="350"/>
      <c r="I13" s="351"/>
      <c r="J13" s="380">
        <f>SUM(J3:J12)</f>
        <v>12140000</v>
      </c>
      <c r="K13" s="352"/>
      <c r="L13" s="350"/>
      <c r="M13" s="350"/>
      <c r="N13" s="350"/>
      <c r="O13" s="350"/>
      <c r="P13" s="350"/>
      <c r="Q13" s="351"/>
    </row>
    <row r="14" spans="1:17" x14ac:dyDescent="0.25">
      <c r="A14" s="253"/>
      <c r="B14" s="63"/>
      <c r="C14" s="64"/>
      <c r="D14" s="64"/>
      <c r="E14" s="79"/>
      <c r="F14" s="46"/>
      <c r="G14" s="46"/>
      <c r="H14" s="46"/>
      <c r="I14" s="46"/>
      <c r="J14" s="46"/>
      <c r="K14" s="46"/>
      <c r="L14" s="46"/>
      <c r="M14" s="189"/>
      <c r="N14" s="189"/>
      <c r="O14" s="6"/>
      <c r="P14" s="6"/>
      <c r="Q14" s="6"/>
    </row>
    <row r="15" spans="1:17" s="20" customFormat="1" ht="45" customHeight="1" x14ac:dyDescent="0.25">
      <c r="A15" s="254" t="s">
        <v>1155</v>
      </c>
      <c r="B15" s="255" t="s">
        <v>1156</v>
      </c>
      <c r="C15" s="256" t="s">
        <v>1157</v>
      </c>
      <c r="D15" s="257" t="s">
        <v>1158</v>
      </c>
      <c r="E15" s="258" t="s">
        <v>1159</v>
      </c>
      <c r="F15" s="259" t="s">
        <v>1161</v>
      </c>
      <c r="G15" s="254" t="s">
        <v>1163</v>
      </c>
      <c r="H15" s="259" t="s">
        <v>1167</v>
      </c>
      <c r="I15" s="259" t="s">
        <v>1168</v>
      </c>
      <c r="J15" s="259" t="s">
        <v>1169</v>
      </c>
      <c r="K15" s="259" t="s">
        <v>1170</v>
      </c>
      <c r="L15" s="259" t="s">
        <v>1160</v>
      </c>
      <c r="M15" s="254" t="s">
        <v>1162</v>
      </c>
      <c r="N15" s="254" t="s">
        <v>1164</v>
      </c>
      <c r="O15" s="259" t="s">
        <v>1165</v>
      </c>
      <c r="P15" s="259" t="s">
        <v>1166</v>
      </c>
      <c r="Q15" s="259" t="s">
        <v>1166</v>
      </c>
    </row>
    <row r="16" spans="1:17" x14ac:dyDescent="0.25">
      <c r="A16" s="1">
        <v>1</v>
      </c>
      <c r="B16" s="45" t="s">
        <v>58</v>
      </c>
      <c r="C16" s="267" t="s">
        <v>59</v>
      </c>
      <c r="D16" s="49" t="s">
        <v>60</v>
      </c>
      <c r="E16" s="2" t="s">
        <v>61</v>
      </c>
      <c r="F16" s="47">
        <v>3.78</v>
      </c>
      <c r="G16" s="46">
        <v>90</v>
      </c>
      <c r="H16" s="25" t="s">
        <v>1171</v>
      </c>
      <c r="I16" s="25" t="s">
        <v>1171</v>
      </c>
      <c r="J16" s="82">
        <v>1280000</v>
      </c>
      <c r="K16" s="46"/>
      <c r="L16" s="47">
        <v>8.91</v>
      </c>
      <c r="M16" s="7" t="s">
        <v>90</v>
      </c>
      <c r="N16" s="262"/>
      <c r="O16" s="143">
        <v>23</v>
      </c>
      <c r="P16" s="5">
        <v>23</v>
      </c>
      <c r="Q16" s="5">
        <v>23</v>
      </c>
    </row>
    <row r="17" spans="1:17" x14ac:dyDescent="0.25">
      <c r="A17" s="1">
        <v>2</v>
      </c>
      <c r="B17" s="45" t="s">
        <v>62</v>
      </c>
      <c r="C17" s="249" t="s">
        <v>63</v>
      </c>
      <c r="D17" s="51" t="s">
        <v>56</v>
      </c>
      <c r="E17" s="2" t="s">
        <v>64</v>
      </c>
      <c r="F17" s="73">
        <v>3.7</v>
      </c>
      <c r="G17" s="46">
        <v>90</v>
      </c>
      <c r="H17" s="25" t="s">
        <v>1171</v>
      </c>
      <c r="I17" s="25" t="s">
        <v>1171</v>
      </c>
      <c r="J17" s="82">
        <v>1280000</v>
      </c>
      <c r="K17" s="46"/>
      <c r="L17" s="47">
        <v>8.65</v>
      </c>
      <c r="M17" s="7" t="s">
        <v>90</v>
      </c>
      <c r="N17" s="263"/>
      <c r="O17" s="143">
        <v>23</v>
      </c>
      <c r="P17" s="5">
        <v>23</v>
      </c>
      <c r="Q17" s="5">
        <v>23</v>
      </c>
    </row>
    <row r="18" spans="1:17" x14ac:dyDescent="0.25">
      <c r="A18" s="1">
        <v>3</v>
      </c>
      <c r="B18" s="45" t="s">
        <v>65</v>
      </c>
      <c r="C18" s="249" t="s">
        <v>66</v>
      </c>
      <c r="D18" s="51" t="s">
        <v>67</v>
      </c>
      <c r="E18" s="2" t="s">
        <v>68</v>
      </c>
      <c r="F18" s="47">
        <v>3.61</v>
      </c>
      <c r="G18" s="46">
        <v>90</v>
      </c>
      <c r="H18" s="25" t="s">
        <v>1171</v>
      </c>
      <c r="I18" s="25" t="s">
        <v>1171</v>
      </c>
      <c r="J18" s="82">
        <v>1280000</v>
      </c>
      <c r="K18" s="46"/>
      <c r="L18" s="47">
        <v>8.3000000000000007</v>
      </c>
      <c r="M18" s="7" t="s">
        <v>90</v>
      </c>
      <c r="N18" s="263"/>
      <c r="O18" s="143">
        <v>23</v>
      </c>
      <c r="P18" s="5">
        <v>23</v>
      </c>
      <c r="Q18" s="5">
        <v>23</v>
      </c>
    </row>
    <row r="19" spans="1:17" x14ac:dyDescent="0.25">
      <c r="A19" s="1">
        <v>4</v>
      </c>
      <c r="B19" s="45" t="s">
        <v>43</v>
      </c>
      <c r="C19" s="249" t="s">
        <v>44</v>
      </c>
      <c r="D19" s="51" t="s">
        <v>45</v>
      </c>
      <c r="E19" s="2" t="s">
        <v>46</v>
      </c>
      <c r="F19" s="47">
        <v>3.57</v>
      </c>
      <c r="G19" s="46">
        <v>92</v>
      </c>
      <c r="H19" s="25" t="s">
        <v>1171</v>
      </c>
      <c r="I19" s="25" t="s">
        <v>1172</v>
      </c>
      <c r="J19" s="82">
        <v>1170000</v>
      </c>
      <c r="K19" s="46"/>
      <c r="L19" s="47">
        <v>8.23</v>
      </c>
      <c r="M19" s="7" t="s">
        <v>1148</v>
      </c>
      <c r="N19" s="263"/>
      <c r="O19" s="143">
        <v>23</v>
      </c>
      <c r="P19" s="5">
        <v>23</v>
      </c>
      <c r="Q19" s="5">
        <v>23</v>
      </c>
    </row>
    <row r="20" spans="1:17" x14ac:dyDescent="0.25">
      <c r="A20" s="1">
        <v>5</v>
      </c>
      <c r="B20" s="45" t="s">
        <v>47</v>
      </c>
      <c r="C20" s="249" t="s">
        <v>48</v>
      </c>
      <c r="D20" s="51" t="s">
        <v>49</v>
      </c>
      <c r="E20" s="2" t="s">
        <v>50</v>
      </c>
      <c r="F20" s="47">
        <v>3.57</v>
      </c>
      <c r="G20" s="46">
        <v>92</v>
      </c>
      <c r="H20" s="25" t="s">
        <v>1171</v>
      </c>
      <c r="I20" s="25" t="s">
        <v>1172</v>
      </c>
      <c r="J20" s="82">
        <v>1170000</v>
      </c>
      <c r="K20" s="46"/>
      <c r="L20" s="47">
        <v>8.5299999999999994</v>
      </c>
      <c r="M20" s="7" t="s">
        <v>1148</v>
      </c>
      <c r="N20" s="263"/>
      <c r="O20" s="143">
        <v>23</v>
      </c>
      <c r="P20" s="5">
        <v>23</v>
      </c>
      <c r="Q20" s="5">
        <v>23</v>
      </c>
    </row>
    <row r="21" spans="1:17" x14ac:dyDescent="0.25">
      <c r="A21" s="1">
        <v>6</v>
      </c>
      <c r="B21" s="45" t="s">
        <v>69</v>
      </c>
      <c r="C21" s="249" t="s">
        <v>70</v>
      </c>
      <c r="D21" s="51" t="s">
        <v>39</v>
      </c>
      <c r="E21" s="2" t="s">
        <v>71</v>
      </c>
      <c r="F21" s="47">
        <v>3.57</v>
      </c>
      <c r="G21" s="46">
        <v>90</v>
      </c>
      <c r="H21" s="25" t="s">
        <v>1171</v>
      </c>
      <c r="I21" s="25" t="s">
        <v>1172</v>
      </c>
      <c r="J21" s="82">
        <v>1170000</v>
      </c>
      <c r="K21" s="46"/>
      <c r="L21" s="47">
        <v>8.6</v>
      </c>
      <c r="M21" s="7" t="s">
        <v>90</v>
      </c>
      <c r="N21" s="263"/>
      <c r="O21" s="143">
        <v>23</v>
      </c>
      <c r="P21" s="5">
        <v>23</v>
      </c>
      <c r="Q21" s="5">
        <v>23</v>
      </c>
    </row>
    <row r="22" spans="1:17" x14ac:dyDescent="0.25">
      <c r="A22" s="1">
        <v>7</v>
      </c>
      <c r="B22" s="45" t="s">
        <v>72</v>
      </c>
      <c r="C22" s="249" t="s">
        <v>73</v>
      </c>
      <c r="D22" s="51" t="s">
        <v>74</v>
      </c>
      <c r="E22" s="2" t="s">
        <v>75</v>
      </c>
      <c r="F22" s="47">
        <v>3.57</v>
      </c>
      <c r="G22" s="46">
        <v>90</v>
      </c>
      <c r="H22" s="25" t="s">
        <v>1171</v>
      </c>
      <c r="I22" s="25" t="s">
        <v>1172</v>
      </c>
      <c r="J22" s="82">
        <v>1170000</v>
      </c>
      <c r="K22" s="46"/>
      <c r="L22" s="47">
        <v>8.3800000000000008</v>
      </c>
      <c r="M22" s="7" t="s">
        <v>90</v>
      </c>
      <c r="N22" s="263"/>
      <c r="O22" s="143">
        <v>23</v>
      </c>
      <c r="P22" s="5">
        <v>23</v>
      </c>
      <c r="Q22" s="5">
        <v>23</v>
      </c>
    </row>
    <row r="23" spans="1:17" x14ac:dyDescent="0.25">
      <c r="A23" s="1">
        <v>8</v>
      </c>
      <c r="B23" s="45" t="s">
        <v>51</v>
      </c>
      <c r="C23" s="249" t="s">
        <v>52</v>
      </c>
      <c r="D23" s="51" t="s">
        <v>30</v>
      </c>
      <c r="E23" s="2" t="s">
        <v>53</v>
      </c>
      <c r="F23" s="47">
        <v>3.52</v>
      </c>
      <c r="G23" s="46">
        <v>90</v>
      </c>
      <c r="H23" s="25" t="s">
        <v>1171</v>
      </c>
      <c r="I23" s="25" t="s">
        <v>1172</v>
      </c>
      <c r="J23" s="82">
        <v>1170000</v>
      </c>
      <c r="K23" s="46"/>
      <c r="L23" s="47">
        <v>8.44</v>
      </c>
      <c r="M23" s="7" t="s">
        <v>1148</v>
      </c>
      <c r="N23" s="263"/>
      <c r="O23" s="143">
        <v>21</v>
      </c>
      <c r="P23" s="5">
        <v>21</v>
      </c>
      <c r="Q23" s="5">
        <v>21</v>
      </c>
    </row>
    <row r="24" spans="1:17" x14ac:dyDescent="0.25">
      <c r="A24" s="1">
        <v>9</v>
      </c>
      <c r="B24" s="45" t="s">
        <v>76</v>
      </c>
      <c r="C24" s="249" t="s">
        <v>77</v>
      </c>
      <c r="D24" s="51" t="s">
        <v>2</v>
      </c>
      <c r="E24" s="2" t="s">
        <v>78</v>
      </c>
      <c r="F24" s="47">
        <v>3.52</v>
      </c>
      <c r="G24" s="46">
        <v>90</v>
      </c>
      <c r="H24" s="25" t="s">
        <v>1171</v>
      </c>
      <c r="I24" s="25" t="s">
        <v>1172</v>
      </c>
      <c r="J24" s="82">
        <v>1170000</v>
      </c>
      <c r="K24" s="46"/>
      <c r="L24" s="47">
        <v>8.1999999999999993</v>
      </c>
      <c r="M24" s="7" t="s">
        <v>90</v>
      </c>
      <c r="N24" s="263"/>
      <c r="O24" s="143">
        <v>23</v>
      </c>
      <c r="P24" s="5">
        <v>23</v>
      </c>
      <c r="Q24" s="5">
        <v>23</v>
      </c>
    </row>
    <row r="25" spans="1:17" x14ac:dyDescent="0.25">
      <c r="A25" s="1">
        <v>10</v>
      </c>
      <c r="B25" s="260" t="s">
        <v>79</v>
      </c>
      <c r="C25" s="251" t="s">
        <v>80</v>
      </c>
      <c r="D25" s="128" t="s">
        <v>81</v>
      </c>
      <c r="E25" s="102" t="s">
        <v>82</v>
      </c>
      <c r="F25" s="103">
        <v>3.52</v>
      </c>
      <c r="G25" s="46">
        <v>91</v>
      </c>
      <c r="H25" s="94" t="s">
        <v>1171</v>
      </c>
      <c r="I25" s="25" t="s">
        <v>1172</v>
      </c>
      <c r="J25" s="82">
        <v>1170000</v>
      </c>
      <c r="K25" s="46"/>
      <c r="L25" s="103">
        <v>8.25</v>
      </c>
      <c r="M25" s="7" t="s">
        <v>90</v>
      </c>
      <c r="N25" s="266"/>
      <c r="O25" s="265">
        <v>23</v>
      </c>
      <c r="P25" s="104">
        <v>23</v>
      </c>
      <c r="Q25" s="104">
        <v>23</v>
      </c>
    </row>
    <row r="26" spans="1:17" ht="25.5" customHeight="1" x14ac:dyDescent="0.25">
      <c r="A26" s="261"/>
      <c r="B26" s="98"/>
      <c r="C26" s="99"/>
      <c r="D26" s="99"/>
      <c r="E26" s="98"/>
      <c r="F26" s="88"/>
      <c r="G26" s="88"/>
      <c r="H26" s="88"/>
      <c r="I26" s="88"/>
      <c r="J26" s="381">
        <f>SUM(J16:J25)</f>
        <v>12030000</v>
      </c>
      <c r="K26" s="88"/>
      <c r="L26" s="88"/>
      <c r="M26" s="99"/>
      <c r="N26" s="99"/>
      <c r="O26" s="99"/>
      <c r="P26" s="99"/>
      <c r="Q26" s="222"/>
    </row>
    <row r="27" spans="1:17" s="20" customFormat="1" ht="45" customHeight="1" x14ac:dyDescent="0.25">
      <c r="A27" s="254" t="s">
        <v>1155</v>
      </c>
      <c r="B27" s="255" t="s">
        <v>1156</v>
      </c>
      <c r="C27" s="256" t="s">
        <v>1157</v>
      </c>
      <c r="D27" s="257" t="s">
        <v>1158</v>
      </c>
      <c r="E27" s="258" t="s">
        <v>1159</v>
      </c>
      <c r="F27" s="259" t="s">
        <v>1161</v>
      </c>
      <c r="G27" s="254" t="s">
        <v>1163</v>
      </c>
      <c r="H27" s="259" t="s">
        <v>1167</v>
      </c>
      <c r="I27" s="259" t="s">
        <v>1168</v>
      </c>
      <c r="J27" s="259" t="s">
        <v>1169</v>
      </c>
      <c r="K27" s="259" t="s">
        <v>1170</v>
      </c>
      <c r="L27" s="259" t="s">
        <v>1160</v>
      </c>
      <c r="M27" s="254" t="s">
        <v>1162</v>
      </c>
      <c r="N27" s="254" t="s">
        <v>1164</v>
      </c>
      <c r="O27" s="259" t="s">
        <v>1165</v>
      </c>
      <c r="P27" s="259" t="s">
        <v>1166</v>
      </c>
      <c r="Q27" s="259" t="s">
        <v>1166</v>
      </c>
    </row>
    <row r="28" spans="1:17" x14ac:dyDescent="0.25">
      <c r="A28" s="1">
        <v>1</v>
      </c>
      <c r="B28" s="45" t="s">
        <v>91</v>
      </c>
      <c r="C28" s="267" t="s">
        <v>92</v>
      </c>
      <c r="D28" s="49" t="s">
        <v>93</v>
      </c>
      <c r="E28" s="2" t="s">
        <v>94</v>
      </c>
      <c r="F28" s="47">
        <v>3.33</v>
      </c>
      <c r="G28" s="46">
        <v>81</v>
      </c>
      <c r="H28" s="76" t="s">
        <v>1173</v>
      </c>
      <c r="I28" s="25" t="s">
        <v>1172</v>
      </c>
      <c r="J28" s="82">
        <v>1170000</v>
      </c>
      <c r="K28" s="46"/>
      <c r="L28" s="47">
        <v>8.02</v>
      </c>
      <c r="M28" s="7" t="s">
        <v>113</v>
      </c>
      <c r="N28" s="262"/>
      <c r="O28" s="143">
        <v>15</v>
      </c>
      <c r="P28" s="5">
        <v>12</v>
      </c>
      <c r="Q28" s="5">
        <v>12</v>
      </c>
    </row>
    <row r="29" spans="1:17" x14ac:dyDescent="0.25">
      <c r="A29" s="1">
        <v>2</v>
      </c>
      <c r="B29" s="45" t="s">
        <v>95</v>
      </c>
      <c r="C29" s="249" t="s">
        <v>96</v>
      </c>
      <c r="D29" s="51" t="s">
        <v>26</v>
      </c>
      <c r="E29" s="2" t="s">
        <v>97</v>
      </c>
      <c r="F29" s="47">
        <v>3.27</v>
      </c>
      <c r="G29" s="46">
        <v>90</v>
      </c>
      <c r="H29" s="25" t="s">
        <v>1171</v>
      </c>
      <c r="I29" s="25" t="s">
        <v>1172</v>
      </c>
      <c r="J29" s="82">
        <v>1170000</v>
      </c>
      <c r="K29" s="46"/>
      <c r="L29" s="47">
        <v>8.17</v>
      </c>
      <c r="M29" s="7" t="s">
        <v>113</v>
      </c>
      <c r="N29" s="263"/>
      <c r="O29" s="143">
        <v>18</v>
      </c>
      <c r="P29" s="5">
        <v>15</v>
      </c>
      <c r="Q29" s="5">
        <v>15</v>
      </c>
    </row>
    <row r="30" spans="1:17" x14ac:dyDescent="0.25">
      <c r="A30" s="1">
        <v>3</v>
      </c>
      <c r="B30" s="45" t="s">
        <v>98</v>
      </c>
      <c r="C30" s="249" t="s">
        <v>99</v>
      </c>
      <c r="D30" s="51" t="s">
        <v>56</v>
      </c>
      <c r="E30" s="2" t="s">
        <v>100</v>
      </c>
      <c r="F30" s="47">
        <v>3.07</v>
      </c>
      <c r="G30" s="46">
        <v>82</v>
      </c>
      <c r="H30" s="76" t="s">
        <v>1173</v>
      </c>
      <c r="I30" s="25" t="s">
        <v>1174</v>
      </c>
      <c r="J30" s="82">
        <v>1070000</v>
      </c>
      <c r="K30" s="46"/>
      <c r="L30" s="47">
        <v>7.66</v>
      </c>
      <c r="M30" s="7" t="s">
        <v>113</v>
      </c>
      <c r="N30" s="263"/>
      <c r="O30" s="143">
        <v>18</v>
      </c>
      <c r="P30" s="5">
        <v>15</v>
      </c>
      <c r="Q30" s="5">
        <v>15</v>
      </c>
    </row>
    <row r="31" spans="1:17" x14ac:dyDescent="0.25">
      <c r="A31" s="1">
        <v>4</v>
      </c>
      <c r="B31" s="45" t="s">
        <v>101</v>
      </c>
      <c r="C31" s="249" t="s">
        <v>102</v>
      </c>
      <c r="D31" s="51" t="s">
        <v>103</v>
      </c>
      <c r="E31" s="2" t="s">
        <v>104</v>
      </c>
      <c r="F31" s="47">
        <v>3.07</v>
      </c>
      <c r="G31" s="46">
        <v>90</v>
      </c>
      <c r="H31" s="25" t="s">
        <v>1171</v>
      </c>
      <c r="I31" s="25" t="s">
        <v>1174</v>
      </c>
      <c r="J31" s="82">
        <v>1070000</v>
      </c>
      <c r="K31" s="46"/>
      <c r="L31" s="47">
        <v>7.77</v>
      </c>
      <c r="M31" s="7" t="s">
        <v>113</v>
      </c>
      <c r="N31" s="263"/>
      <c r="O31" s="143">
        <v>18</v>
      </c>
      <c r="P31" s="5">
        <v>15</v>
      </c>
      <c r="Q31" s="5">
        <v>15</v>
      </c>
    </row>
    <row r="32" spans="1:17" x14ac:dyDescent="0.25">
      <c r="A32" s="250">
        <v>5</v>
      </c>
      <c r="B32" s="191" t="s">
        <v>105</v>
      </c>
      <c r="C32" s="251" t="s">
        <v>106</v>
      </c>
      <c r="D32" s="128" t="s">
        <v>107</v>
      </c>
      <c r="E32" s="193" t="s">
        <v>108</v>
      </c>
      <c r="F32" s="196">
        <v>3.07</v>
      </c>
      <c r="G32" s="108">
        <v>90</v>
      </c>
      <c r="H32" s="28" t="s">
        <v>1171</v>
      </c>
      <c r="I32" s="28" t="s">
        <v>1174</v>
      </c>
      <c r="J32" s="109">
        <v>1070000</v>
      </c>
      <c r="K32" s="108"/>
      <c r="L32" s="196">
        <v>7.55</v>
      </c>
      <c r="M32" s="110" t="s">
        <v>113</v>
      </c>
      <c r="N32" s="266"/>
      <c r="O32" s="144">
        <v>18</v>
      </c>
      <c r="P32" s="198">
        <v>15</v>
      </c>
      <c r="Q32" s="198">
        <v>15</v>
      </c>
    </row>
    <row r="33" spans="1:17" ht="23.25" customHeight="1" x14ac:dyDescent="0.25">
      <c r="A33" s="253"/>
      <c r="B33" s="63"/>
      <c r="C33" s="64"/>
      <c r="D33" s="64"/>
      <c r="E33" s="79"/>
      <c r="F33" s="46"/>
      <c r="G33" s="46"/>
      <c r="H33" s="46"/>
      <c r="I33" s="46"/>
      <c r="J33" s="382">
        <f>SUM(J28:J32)</f>
        <v>5550000</v>
      </c>
      <c r="K33" s="46"/>
      <c r="L33" s="46"/>
      <c r="M33" s="189"/>
      <c r="N33" s="189"/>
      <c r="O33" s="6"/>
      <c r="P33" s="6"/>
      <c r="Q33" s="6"/>
    </row>
    <row r="34" spans="1:17" x14ac:dyDescent="0.25">
      <c r="B34" s="63"/>
      <c r="C34" s="64"/>
      <c r="D34" s="64"/>
      <c r="E34" s="79"/>
      <c r="F34" s="46"/>
      <c r="G34" s="46"/>
      <c r="H34" s="46"/>
      <c r="I34" s="46"/>
      <c r="J34" s="46"/>
      <c r="K34" s="46"/>
      <c r="L34" s="46"/>
      <c r="O34" s="6"/>
      <c r="P34" s="6"/>
      <c r="Q34" s="6"/>
    </row>
    <row r="35" spans="1:17" s="20" customFormat="1" ht="45" customHeight="1" x14ac:dyDescent="0.25">
      <c r="A35" s="254" t="s">
        <v>1155</v>
      </c>
      <c r="B35" s="255" t="s">
        <v>1156</v>
      </c>
      <c r="C35" s="256" t="s">
        <v>1157</v>
      </c>
      <c r="D35" s="257" t="s">
        <v>1158</v>
      </c>
      <c r="E35" s="258" t="s">
        <v>1159</v>
      </c>
      <c r="F35" s="259" t="s">
        <v>1161</v>
      </c>
      <c r="G35" s="254" t="s">
        <v>1163</v>
      </c>
      <c r="H35" s="259" t="s">
        <v>1167</v>
      </c>
      <c r="I35" s="259" t="s">
        <v>1168</v>
      </c>
      <c r="J35" s="259" t="s">
        <v>1169</v>
      </c>
      <c r="K35" s="259" t="s">
        <v>1170</v>
      </c>
      <c r="L35" s="259" t="s">
        <v>1160</v>
      </c>
      <c r="M35" s="254" t="s">
        <v>1162</v>
      </c>
      <c r="N35" s="254" t="s">
        <v>1164</v>
      </c>
      <c r="O35" s="259" t="s">
        <v>1165</v>
      </c>
      <c r="P35" s="259" t="s">
        <v>1166</v>
      </c>
      <c r="Q35" s="259" t="s">
        <v>1166</v>
      </c>
    </row>
    <row r="36" spans="1:17" x14ac:dyDescent="0.25">
      <c r="A36" s="1">
        <v>1</v>
      </c>
      <c r="B36" s="45" t="s">
        <v>114</v>
      </c>
      <c r="C36" s="44" t="s">
        <v>115</v>
      </c>
      <c r="D36" s="44" t="s">
        <v>116</v>
      </c>
      <c r="E36" s="2" t="s">
        <v>117</v>
      </c>
      <c r="F36" s="47">
        <v>3.33</v>
      </c>
      <c r="G36" s="46">
        <v>88</v>
      </c>
      <c r="H36" s="76" t="s">
        <v>1173</v>
      </c>
      <c r="I36" s="25" t="s">
        <v>1172</v>
      </c>
      <c r="J36" s="82">
        <v>1170000</v>
      </c>
      <c r="K36" s="46"/>
      <c r="L36" s="47">
        <v>8.1999999999999993</v>
      </c>
      <c r="M36" s="7" t="s">
        <v>131</v>
      </c>
      <c r="O36" s="5">
        <v>13</v>
      </c>
      <c r="P36" s="5">
        <v>9</v>
      </c>
      <c r="Q36" s="5">
        <v>9</v>
      </c>
    </row>
    <row r="37" spans="1:17" x14ac:dyDescent="0.25">
      <c r="A37" s="1">
        <v>2</v>
      </c>
      <c r="B37" s="45" t="s">
        <v>118</v>
      </c>
      <c r="C37" s="44" t="s">
        <v>9</v>
      </c>
      <c r="D37" s="44" t="s">
        <v>87</v>
      </c>
      <c r="E37" s="2" t="s">
        <v>119</v>
      </c>
      <c r="F37" s="47">
        <v>3.33</v>
      </c>
      <c r="G37" s="46">
        <v>86</v>
      </c>
      <c r="H37" s="76" t="s">
        <v>1173</v>
      </c>
      <c r="I37" s="25" t="s">
        <v>1172</v>
      </c>
      <c r="J37" s="82">
        <v>1170000</v>
      </c>
      <c r="K37" s="46"/>
      <c r="L37" s="47">
        <v>7.77</v>
      </c>
      <c r="M37" s="7" t="s">
        <v>131</v>
      </c>
      <c r="O37" s="5">
        <v>13</v>
      </c>
      <c r="P37" s="5">
        <v>9</v>
      </c>
      <c r="Q37" s="5">
        <v>9</v>
      </c>
    </row>
    <row r="38" spans="1:17" x14ac:dyDescent="0.25">
      <c r="A38" s="1">
        <v>3</v>
      </c>
      <c r="B38" s="45" t="s">
        <v>132</v>
      </c>
      <c r="C38" s="44" t="s">
        <v>133</v>
      </c>
      <c r="D38" s="44" t="s">
        <v>134</v>
      </c>
      <c r="E38" s="2" t="s">
        <v>135</v>
      </c>
      <c r="F38" s="47">
        <v>3.25</v>
      </c>
      <c r="G38" s="46">
        <v>80</v>
      </c>
      <c r="H38" s="76" t="s">
        <v>1173</v>
      </c>
      <c r="I38" s="25" t="s">
        <v>1172</v>
      </c>
      <c r="J38" s="82">
        <v>1170000</v>
      </c>
      <c r="K38" s="46"/>
      <c r="L38" s="47">
        <v>8.1</v>
      </c>
      <c r="M38" s="7" t="s">
        <v>136</v>
      </c>
      <c r="O38" s="5">
        <v>16</v>
      </c>
      <c r="P38" s="5">
        <v>12</v>
      </c>
      <c r="Q38" s="5">
        <v>12</v>
      </c>
    </row>
    <row r="39" spans="1:17" x14ac:dyDescent="0.25">
      <c r="A39" s="1">
        <v>4</v>
      </c>
      <c r="B39" s="45" t="s">
        <v>137</v>
      </c>
      <c r="C39" s="44" t="s">
        <v>138</v>
      </c>
      <c r="D39" s="44" t="s">
        <v>60</v>
      </c>
      <c r="E39" s="2" t="s">
        <v>139</v>
      </c>
      <c r="F39" s="47">
        <v>3.25</v>
      </c>
      <c r="G39" s="46">
        <v>96</v>
      </c>
      <c r="H39" s="25" t="s">
        <v>1171</v>
      </c>
      <c r="I39" s="25" t="s">
        <v>1172</v>
      </c>
      <c r="J39" s="82">
        <v>1170000</v>
      </c>
      <c r="K39" s="46"/>
      <c r="L39" s="47">
        <v>7.78</v>
      </c>
      <c r="M39" s="7" t="s">
        <v>147</v>
      </c>
      <c r="O39" s="5">
        <v>16</v>
      </c>
      <c r="P39" s="5">
        <v>12</v>
      </c>
      <c r="Q39" s="5">
        <v>12</v>
      </c>
    </row>
    <row r="40" spans="1:17" x14ac:dyDescent="0.25">
      <c r="A40" s="1">
        <v>5</v>
      </c>
      <c r="B40" s="45" t="s">
        <v>120</v>
      </c>
      <c r="C40" s="44" t="s">
        <v>121</v>
      </c>
      <c r="D40" s="44" t="s">
        <v>40</v>
      </c>
      <c r="E40" s="2" t="s">
        <v>122</v>
      </c>
      <c r="F40" s="47">
        <v>3</v>
      </c>
      <c r="G40" s="46">
        <v>82</v>
      </c>
      <c r="H40" s="76" t="s">
        <v>1173</v>
      </c>
      <c r="I40" s="25" t="s">
        <v>1174</v>
      </c>
      <c r="J40" s="82">
        <v>1070000</v>
      </c>
      <c r="K40" s="46"/>
      <c r="L40" s="47">
        <v>7.73</v>
      </c>
      <c r="M40" s="7" t="s">
        <v>131</v>
      </c>
      <c r="O40" s="5">
        <v>13</v>
      </c>
      <c r="P40" s="5">
        <v>9</v>
      </c>
      <c r="Q40" s="5">
        <v>9</v>
      </c>
    </row>
    <row r="41" spans="1:17" x14ac:dyDescent="0.25">
      <c r="A41" s="1">
        <v>6</v>
      </c>
      <c r="B41" s="45" t="s">
        <v>123</v>
      </c>
      <c r="C41" s="44" t="s">
        <v>96</v>
      </c>
      <c r="D41" s="44" t="s">
        <v>124</v>
      </c>
      <c r="E41" s="2" t="s">
        <v>125</v>
      </c>
      <c r="F41" s="47">
        <v>3</v>
      </c>
      <c r="G41" s="46">
        <v>82</v>
      </c>
      <c r="H41" s="76" t="s">
        <v>1173</v>
      </c>
      <c r="I41" s="25" t="s">
        <v>1174</v>
      </c>
      <c r="J41" s="82">
        <v>1070000</v>
      </c>
      <c r="K41" s="46"/>
      <c r="L41" s="47">
        <v>7.97</v>
      </c>
      <c r="M41" s="7" t="s">
        <v>131</v>
      </c>
      <c r="O41" s="5">
        <v>13</v>
      </c>
      <c r="P41" s="5">
        <v>9</v>
      </c>
      <c r="Q41" s="5">
        <v>9</v>
      </c>
    </row>
    <row r="42" spans="1:17" x14ac:dyDescent="0.25">
      <c r="A42" s="1">
        <v>7</v>
      </c>
      <c r="B42" s="45" t="s">
        <v>126</v>
      </c>
      <c r="C42" s="44" t="s">
        <v>127</v>
      </c>
      <c r="D42" s="44" t="s">
        <v>85</v>
      </c>
      <c r="E42" s="2" t="s">
        <v>128</v>
      </c>
      <c r="F42" s="47">
        <v>3</v>
      </c>
      <c r="G42" s="46">
        <v>85</v>
      </c>
      <c r="H42" s="76" t="s">
        <v>1173</v>
      </c>
      <c r="I42" s="25" t="s">
        <v>1174</v>
      </c>
      <c r="J42" s="82">
        <v>1070000</v>
      </c>
      <c r="K42" s="46"/>
      <c r="L42" s="47">
        <v>7.7</v>
      </c>
      <c r="M42" s="7" t="s">
        <v>131</v>
      </c>
      <c r="O42" s="5">
        <v>13</v>
      </c>
      <c r="P42" s="5">
        <v>9</v>
      </c>
      <c r="Q42" s="5">
        <v>9</v>
      </c>
    </row>
    <row r="43" spans="1:17" x14ac:dyDescent="0.25">
      <c r="A43" s="1">
        <v>8</v>
      </c>
      <c r="B43" s="45" t="s">
        <v>129</v>
      </c>
      <c r="C43" s="44" t="s">
        <v>96</v>
      </c>
      <c r="D43" s="44" t="s">
        <v>93</v>
      </c>
      <c r="E43" s="2" t="s">
        <v>130</v>
      </c>
      <c r="F43" s="47">
        <v>3</v>
      </c>
      <c r="G43" s="46">
        <v>84</v>
      </c>
      <c r="H43" s="76" t="s">
        <v>1173</v>
      </c>
      <c r="I43" s="25" t="s">
        <v>1174</v>
      </c>
      <c r="J43" s="82">
        <v>1070000</v>
      </c>
      <c r="K43" s="46"/>
      <c r="L43" s="47">
        <v>7.83</v>
      </c>
      <c r="M43" s="7" t="s">
        <v>131</v>
      </c>
      <c r="O43" s="5">
        <v>13</v>
      </c>
      <c r="P43" s="5">
        <v>9</v>
      </c>
      <c r="Q43" s="5">
        <v>9</v>
      </c>
    </row>
    <row r="44" spans="1:17" x14ac:dyDescent="0.25">
      <c r="A44" s="1">
        <v>9</v>
      </c>
      <c r="B44" s="45" t="s">
        <v>140</v>
      </c>
      <c r="C44" s="44" t="s">
        <v>111</v>
      </c>
      <c r="D44" s="44" t="s">
        <v>141</v>
      </c>
      <c r="E44" s="2" t="s">
        <v>142</v>
      </c>
      <c r="F44" s="47">
        <v>3</v>
      </c>
      <c r="G44" s="46">
        <v>81</v>
      </c>
      <c r="H44" s="76" t="s">
        <v>1173</v>
      </c>
      <c r="I44" s="25" t="s">
        <v>1174</v>
      </c>
      <c r="J44" s="82">
        <v>1070000</v>
      </c>
      <c r="K44" s="46"/>
      <c r="L44" s="47">
        <v>7.28</v>
      </c>
      <c r="M44" s="7" t="s">
        <v>147</v>
      </c>
      <c r="O44" s="5">
        <v>16</v>
      </c>
      <c r="P44" s="5">
        <v>12</v>
      </c>
      <c r="Q44" s="5">
        <v>12</v>
      </c>
    </row>
    <row r="45" spans="1:17" x14ac:dyDescent="0.25">
      <c r="A45" s="250">
        <v>10</v>
      </c>
      <c r="B45" s="191" t="s">
        <v>143</v>
      </c>
      <c r="C45" s="192" t="s">
        <v>144</v>
      </c>
      <c r="D45" s="192" t="s">
        <v>145</v>
      </c>
      <c r="E45" s="193" t="s">
        <v>146</v>
      </c>
      <c r="F45" s="196">
        <v>3</v>
      </c>
      <c r="G45" s="108">
        <v>86</v>
      </c>
      <c r="H45" s="119" t="s">
        <v>1173</v>
      </c>
      <c r="I45" s="28" t="s">
        <v>1174</v>
      </c>
      <c r="J45" s="109">
        <v>1070000</v>
      </c>
      <c r="K45" s="108"/>
      <c r="L45" s="196">
        <v>7.2</v>
      </c>
      <c r="M45" s="110" t="s">
        <v>147</v>
      </c>
      <c r="N45" s="110"/>
      <c r="O45" s="198">
        <v>16</v>
      </c>
      <c r="P45" s="198">
        <v>12</v>
      </c>
      <c r="Q45" s="198">
        <v>12</v>
      </c>
    </row>
    <row r="46" spans="1:17" ht="24" customHeight="1" x14ac:dyDescent="0.25">
      <c r="J46" s="372">
        <f>SUM(J36:J45)</f>
        <v>11100000</v>
      </c>
    </row>
    <row r="49" ht="87.75" customHeight="1" x14ac:dyDescent="0.25"/>
  </sheetData>
  <sortState ref="B5:M9">
    <sortCondition descending="1" ref="G5:G9"/>
  </sortState>
  <mergeCells count="2">
    <mergeCell ref="A13:I13"/>
    <mergeCell ref="K13:Q13"/>
  </mergeCells>
  <pageMargins left="0.2" right="0.2" top="0.45" bottom="0.37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1"/>
  <sheetViews>
    <sheetView topLeftCell="A57" workbookViewId="0">
      <selection activeCell="J71" sqref="J71"/>
    </sheetView>
  </sheetViews>
  <sheetFormatPr defaultRowHeight="15.75" x14ac:dyDescent="0.25"/>
  <cols>
    <col min="1" max="1" width="5.28515625" style="4" customWidth="1"/>
    <col min="2" max="2" width="15.42578125" style="37" customWidth="1"/>
    <col min="3" max="3" width="17.85546875" style="7" customWidth="1"/>
    <col min="4" max="4" width="9.7109375" style="7" customWidth="1"/>
    <col min="5" max="5" width="9.7109375" style="37" customWidth="1"/>
    <col min="6" max="6" width="7.42578125" style="15" customWidth="1"/>
    <col min="7" max="7" width="7" style="80" customWidth="1"/>
    <col min="8" max="8" width="10" style="80" customWidth="1"/>
    <col min="9" max="9" width="10.140625" style="80" customWidth="1"/>
    <col min="10" max="10" width="15.7109375" style="80" customWidth="1"/>
    <col min="11" max="11" width="10" style="80" customWidth="1"/>
    <col min="12" max="12" width="9.28515625" style="4" customWidth="1"/>
    <col min="13" max="13" width="10.42578125" style="4" customWidth="1"/>
    <col min="14" max="14" width="9.140625" style="7"/>
    <col min="15" max="17" width="4.140625" style="7" customWidth="1"/>
    <col min="18" max="16384" width="9.140625" style="7"/>
  </cols>
  <sheetData>
    <row r="1" spans="1:17" s="20" customFormat="1" ht="45" customHeight="1" x14ac:dyDescent="0.25">
      <c r="A1" s="16" t="s">
        <v>1155</v>
      </c>
      <c r="B1" s="38" t="s">
        <v>1156</v>
      </c>
      <c r="C1" s="29" t="s">
        <v>1157</v>
      </c>
      <c r="D1" s="30" t="s">
        <v>1158</v>
      </c>
      <c r="E1" s="43" t="s">
        <v>1159</v>
      </c>
      <c r="F1" s="19" t="s">
        <v>1161</v>
      </c>
      <c r="G1" s="16" t="s">
        <v>1163</v>
      </c>
      <c r="H1" s="19" t="s">
        <v>1167</v>
      </c>
      <c r="I1" s="19" t="s">
        <v>1168</v>
      </c>
      <c r="J1" s="19" t="s">
        <v>1169</v>
      </c>
      <c r="K1" s="19" t="s">
        <v>1170</v>
      </c>
      <c r="L1" s="19" t="s">
        <v>1160</v>
      </c>
      <c r="M1" s="16" t="s">
        <v>1162</v>
      </c>
      <c r="N1" s="16" t="s">
        <v>1164</v>
      </c>
      <c r="O1" s="19" t="s">
        <v>1165</v>
      </c>
      <c r="P1" s="19" t="s">
        <v>1166</v>
      </c>
      <c r="Q1" s="19" t="s">
        <v>1166</v>
      </c>
    </row>
    <row r="2" spans="1:17" x14ac:dyDescent="0.25">
      <c r="A2" s="21">
        <v>1</v>
      </c>
      <c r="B2" s="39" t="s">
        <v>148</v>
      </c>
      <c r="C2" s="31" t="s">
        <v>1</v>
      </c>
      <c r="D2" s="32" t="s">
        <v>2</v>
      </c>
      <c r="E2" s="9" t="s">
        <v>149</v>
      </c>
      <c r="F2" s="23">
        <v>3.7</v>
      </c>
      <c r="G2" s="75">
        <v>90</v>
      </c>
      <c r="H2" s="22" t="s">
        <v>1171</v>
      </c>
      <c r="I2" s="22" t="s">
        <v>1171</v>
      </c>
      <c r="J2" s="81">
        <v>1280000</v>
      </c>
      <c r="K2" s="75"/>
      <c r="L2" s="22">
        <v>8.5</v>
      </c>
      <c r="M2" s="21" t="s">
        <v>172</v>
      </c>
      <c r="N2" s="53"/>
      <c r="O2" s="52">
        <v>10</v>
      </c>
      <c r="P2" s="52">
        <v>10</v>
      </c>
      <c r="Q2" s="54">
        <v>10</v>
      </c>
    </row>
    <row r="3" spans="1:17" x14ac:dyDescent="0.25">
      <c r="A3" s="24">
        <v>2</v>
      </c>
      <c r="B3" s="40" t="s">
        <v>150</v>
      </c>
      <c r="C3" s="33" t="s">
        <v>151</v>
      </c>
      <c r="D3" s="34" t="s">
        <v>152</v>
      </c>
      <c r="E3" s="12" t="s">
        <v>153</v>
      </c>
      <c r="F3" s="26">
        <v>3.4</v>
      </c>
      <c r="G3" s="76">
        <v>90</v>
      </c>
      <c r="H3" s="25" t="s">
        <v>1171</v>
      </c>
      <c r="I3" s="25" t="s">
        <v>1172</v>
      </c>
      <c r="J3" s="82">
        <v>1170000</v>
      </c>
      <c r="K3" s="76"/>
      <c r="L3" s="25">
        <v>8.17</v>
      </c>
      <c r="M3" s="24" t="s">
        <v>172</v>
      </c>
      <c r="N3" s="56"/>
      <c r="O3" s="55">
        <v>10</v>
      </c>
      <c r="P3" s="55">
        <v>10</v>
      </c>
      <c r="Q3" s="57">
        <v>10</v>
      </c>
    </row>
    <row r="4" spans="1:17" x14ac:dyDescent="0.25">
      <c r="A4" s="24">
        <v>3</v>
      </c>
      <c r="B4" s="40" t="s">
        <v>173</v>
      </c>
      <c r="C4" s="33" t="s">
        <v>174</v>
      </c>
      <c r="D4" s="34" t="s">
        <v>141</v>
      </c>
      <c r="E4" s="12" t="s">
        <v>175</v>
      </c>
      <c r="F4" s="26">
        <v>3.33</v>
      </c>
      <c r="G4" s="76">
        <v>92</v>
      </c>
      <c r="H4" s="25" t="s">
        <v>1171</v>
      </c>
      <c r="I4" s="25" t="s">
        <v>1172</v>
      </c>
      <c r="J4" s="82">
        <v>1170000</v>
      </c>
      <c r="K4" s="76"/>
      <c r="L4" s="25">
        <v>8.36</v>
      </c>
      <c r="M4" s="24" t="s">
        <v>194</v>
      </c>
      <c r="N4" s="56"/>
      <c r="O4" s="55">
        <v>15</v>
      </c>
      <c r="P4" s="55">
        <v>15</v>
      </c>
      <c r="Q4" s="57">
        <v>15</v>
      </c>
    </row>
    <row r="5" spans="1:17" x14ac:dyDescent="0.25">
      <c r="A5" s="24">
        <v>4</v>
      </c>
      <c r="B5" s="40" t="s">
        <v>154</v>
      </c>
      <c r="C5" s="33" t="s">
        <v>155</v>
      </c>
      <c r="D5" s="34" t="s">
        <v>26</v>
      </c>
      <c r="E5" s="12" t="s">
        <v>156</v>
      </c>
      <c r="F5" s="26">
        <v>3.3</v>
      </c>
      <c r="G5" s="76">
        <v>90</v>
      </c>
      <c r="H5" s="25" t="s">
        <v>1171</v>
      </c>
      <c r="I5" s="25" t="s">
        <v>1172</v>
      </c>
      <c r="J5" s="82">
        <v>1170000</v>
      </c>
      <c r="K5" s="76"/>
      <c r="L5" s="25">
        <v>7.85</v>
      </c>
      <c r="M5" s="24" t="s">
        <v>172</v>
      </c>
      <c r="N5" s="56"/>
      <c r="O5" s="55">
        <v>10</v>
      </c>
      <c r="P5" s="55">
        <v>10</v>
      </c>
      <c r="Q5" s="57">
        <v>10</v>
      </c>
    </row>
    <row r="6" spans="1:17" x14ac:dyDescent="0.25">
      <c r="A6" s="24">
        <v>5</v>
      </c>
      <c r="B6" s="40" t="s">
        <v>176</v>
      </c>
      <c r="C6" s="33" t="s">
        <v>9</v>
      </c>
      <c r="D6" s="34" t="s">
        <v>177</v>
      </c>
      <c r="E6" s="12" t="s">
        <v>178</v>
      </c>
      <c r="F6" s="26">
        <v>3.3</v>
      </c>
      <c r="G6" s="76">
        <v>95</v>
      </c>
      <c r="H6" s="25" t="s">
        <v>1171</v>
      </c>
      <c r="I6" s="25" t="s">
        <v>1172</v>
      </c>
      <c r="J6" s="82">
        <v>1170000</v>
      </c>
      <c r="K6" s="76"/>
      <c r="L6" s="25">
        <v>7.67</v>
      </c>
      <c r="M6" s="24" t="s">
        <v>194</v>
      </c>
      <c r="N6" s="56"/>
      <c r="O6" s="55">
        <v>10</v>
      </c>
      <c r="P6" s="55">
        <v>10</v>
      </c>
      <c r="Q6" s="57">
        <v>10</v>
      </c>
    </row>
    <row r="7" spans="1:17" x14ac:dyDescent="0.25">
      <c r="A7" s="24">
        <v>6</v>
      </c>
      <c r="B7" s="40" t="s">
        <v>157</v>
      </c>
      <c r="C7" s="33" t="s">
        <v>158</v>
      </c>
      <c r="D7" s="34" t="s">
        <v>159</v>
      </c>
      <c r="E7" s="12" t="s">
        <v>160</v>
      </c>
      <c r="F7" s="26">
        <v>3.27</v>
      </c>
      <c r="G7" s="76">
        <v>90</v>
      </c>
      <c r="H7" s="25" t="s">
        <v>1171</v>
      </c>
      <c r="I7" s="25" t="s">
        <v>1172</v>
      </c>
      <c r="J7" s="82">
        <v>1170000</v>
      </c>
      <c r="K7" s="76"/>
      <c r="L7" s="25">
        <v>8.06</v>
      </c>
      <c r="M7" s="24" t="s">
        <v>172</v>
      </c>
      <c r="N7" s="56"/>
      <c r="O7" s="55">
        <v>15</v>
      </c>
      <c r="P7" s="55">
        <v>15</v>
      </c>
      <c r="Q7" s="57">
        <v>15</v>
      </c>
    </row>
    <row r="8" spans="1:17" x14ac:dyDescent="0.25">
      <c r="A8" s="24">
        <v>7</v>
      </c>
      <c r="B8" s="40" t="s">
        <v>161</v>
      </c>
      <c r="C8" s="33" t="s">
        <v>9</v>
      </c>
      <c r="D8" s="34" t="s">
        <v>162</v>
      </c>
      <c r="E8" s="12" t="s">
        <v>163</v>
      </c>
      <c r="F8" s="26">
        <v>3.13</v>
      </c>
      <c r="G8" s="76">
        <v>90</v>
      </c>
      <c r="H8" s="25" t="s">
        <v>1171</v>
      </c>
      <c r="I8" s="25" t="s">
        <v>1175</v>
      </c>
      <c r="J8" s="82">
        <v>1070000</v>
      </c>
      <c r="K8" s="76"/>
      <c r="L8" s="25">
        <v>7.89</v>
      </c>
      <c r="M8" s="24" t="s">
        <v>172</v>
      </c>
      <c r="N8" s="56"/>
      <c r="O8" s="55">
        <v>15</v>
      </c>
      <c r="P8" s="55">
        <v>15</v>
      </c>
      <c r="Q8" s="57">
        <v>15</v>
      </c>
    </row>
    <row r="9" spans="1:17" x14ac:dyDescent="0.25">
      <c r="A9" s="24">
        <v>8</v>
      </c>
      <c r="B9" s="40" t="s">
        <v>164</v>
      </c>
      <c r="C9" s="33" t="s">
        <v>165</v>
      </c>
      <c r="D9" s="34" t="s">
        <v>45</v>
      </c>
      <c r="E9" s="12" t="s">
        <v>166</v>
      </c>
      <c r="F9" s="26">
        <v>3.11</v>
      </c>
      <c r="G9" s="76">
        <v>90</v>
      </c>
      <c r="H9" s="25" t="s">
        <v>1171</v>
      </c>
      <c r="I9" s="25" t="s">
        <v>1175</v>
      </c>
      <c r="J9" s="82">
        <v>1070000</v>
      </c>
      <c r="K9" s="76"/>
      <c r="L9" s="25">
        <v>7.51</v>
      </c>
      <c r="M9" s="24" t="s">
        <v>172</v>
      </c>
      <c r="N9" s="56"/>
      <c r="O9" s="55">
        <v>19</v>
      </c>
      <c r="P9" s="55">
        <v>18</v>
      </c>
      <c r="Q9" s="57">
        <v>18</v>
      </c>
    </row>
    <row r="10" spans="1:17" x14ac:dyDescent="0.25">
      <c r="A10" s="24">
        <v>9</v>
      </c>
      <c r="B10" s="40" t="s">
        <v>179</v>
      </c>
      <c r="C10" s="33" t="s">
        <v>180</v>
      </c>
      <c r="D10" s="34" t="s">
        <v>181</v>
      </c>
      <c r="E10" s="12" t="s">
        <v>182</v>
      </c>
      <c r="F10" s="26">
        <v>3.1</v>
      </c>
      <c r="G10" s="76">
        <v>92</v>
      </c>
      <c r="H10" s="25" t="s">
        <v>1171</v>
      </c>
      <c r="I10" s="25" t="s">
        <v>1175</v>
      </c>
      <c r="J10" s="82">
        <v>1070000</v>
      </c>
      <c r="K10" s="76"/>
      <c r="L10" s="25">
        <v>8</v>
      </c>
      <c r="M10" s="24" t="s">
        <v>194</v>
      </c>
      <c r="N10" s="56"/>
      <c r="O10" s="55">
        <v>11</v>
      </c>
      <c r="P10" s="55">
        <v>10</v>
      </c>
      <c r="Q10" s="57">
        <v>10</v>
      </c>
    </row>
    <row r="11" spans="1:17" x14ac:dyDescent="0.25">
      <c r="A11" s="24">
        <v>10</v>
      </c>
      <c r="B11" s="40" t="s">
        <v>167</v>
      </c>
      <c r="C11" s="33" t="s">
        <v>9</v>
      </c>
      <c r="D11" s="34" t="s">
        <v>22</v>
      </c>
      <c r="E11" s="12" t="s">
        <v>168</v>
      </c>
      <c r="F11" s="26">
        <v>3.1</v>
      </c>
      <c r="G11" s="76">
        <v>90</v>
      </c>
      <c r="H11" s="25" t="s">
        <v>1171</v>
      </c>
      <c r="I11" s="25" t="s">
        <v>1175</v>
      </c>
      <c r="J11" s="82">
        <v>1070000</v>
      </c>
      <c r="K11" s="76"/>
      <c r="L11" s="25">
        <v>7.69</v>
      </c>
      <c r="M11" s="24" t="s">
        <v>172</v>
      </c>
      <c r="N11" s="56"/>
      <c r="O11" s="55">
        <v>10</v>
      </c>
      <c r="P11" s="55">
        <v>10</v>
      </c>
      <c r="Q11" s="57">
        <v>10</v>
      </c>
    </row>
    <row r="12" spans="1:17" x14ac:dyDescent="0.25">
      <c r="A12" s="24">
        <v>11</v>
      </c>
      <c r="B12" s="40" t="s">
        <v>183</v>
      </c>
      <c r="C12" s="35" t="s">
        <v>184</v>
      </c>
      <c r="D12" s="36" t="s">
        <v>185</v>
      </c>
      <c r="E12" s="12" t="s">
        <v>186</v>
      </c>
      <c r="F12" s="26">
        <v>3.1</v>
      </c>
      <c r="G12" s="76">
        <v>92</v>
      </c>
      <c r="H12" s="25" t="s">
        <v>1171</v>
      </c>
      <c r="I12" s="25" t="s">
        <v>1175</v>
      </c>
      <c r="J12" s="82">
        <v>1070000</v>
      </c>
      <c r="K12" s="76"/>
      <c r="L12" s="25">
        <v>7.32</v>
      </c>
      <c r="M12" s="24" t="s">
        <v>194</v>
      </c>
      <c r="N12" s="56"/>
      <c r="O12" s="55">
        <v>10</v>
      </c>
      <c r="P12" s="55">
        <v>10</v>
      </c>
      <c r="Q12" s="57">
        <v>10</v>
      </c>
    </row>
    <row r="13" spans="1:17" ht="21" customHeight="1" x14ac:dyDescent="0.25">
      <c r="A13" s="216"/>
      <c r="B13" s="223"/>
      <c r="C13" s="224"/>
      <c r="D13" s="224"/>
      <c r="E13" s="225"/>
      <c r="F13" s="268"/>
      <c r="G13" s="201"/>
      <c r="H13" s="201"/>
      <c r="I13" s="201"/>
      <c r="J13" s="383">
        <f>SUM(J2:J12)</f>
        <v>12480000</v>
      </c>
      <c r="K13" s="201"/>
      <c r="L13" s="272"/>
      <c r="M13" s="270"/>
      <c r="N13" s="99"/>
      <c r="O13" s="226"/>
      <c r="P13" s="226"/>
      <c r="Q13" s="227"/>
    </row>
    <row r="14" spans="1:17" ht="21" customHeight="1" x14ac:dyDescent="0.25">
      <c r="A14" s="216"/>
      <c r="B14" s="217"/>
      <c r="C14" s="218"/>
      <c r="D14" s="218"/>
      <c r="E14" s="219"/>
      <c r="F14" s="269"/>
      <c r="G14" s="201"/>
      <c r="H14" s="201"/>
      <c r="I14" s="201"/>
      <c r="J14" s="202"/>
      <c r="K14" s="201"/>
      <c r="L14" s="228"/>
      <c r="M14" s="270"/>
      <c r="N14" s="99"/>
      <c r="O14" s="220"/>
      <c r="P14" s="220"/>
      <c r="Q14" s="221"/>
    </row>
    <row r="15" spans="1:17" s="20" customFormat="1" ht="45" customHeight="1" x14ac:dyDescent="0.25">
      <c r="A15" s="16" t="s">
        <v>1155</v>
      </c>
      <c r="B15" s="38" t="s">
        <v>1156</v>
      </c>
      <c r="C15" s="29" t="s">
        <v>1157</v>
      </c>
      <c r="D15" s="30" t="s">
        <v>1158</v>
      </c>
      <c r="E15" s="43" t="s">
        <v>1159</v>
      </c>
      <c r="F15" s="19" t="s">
        <v>1161</v>
      </c>
      <c r="G15" s="16" t="s">
        <v>1163</v>
      </c>
      <c r="H15" s="19" t="s">
        <v>1167</v>
      </c>
      <c r="I15" s="19" t="s">
        <v>1168</v>
      </c>
      <c r="J15" s="19" t="s">
        <v>1169</v>
      </c>
      <c r="K15" s="19" t="s">
        <v>1170</v>
      </c>
      <c r="L15" s="19" t="s">
        <v>1160</v>
      </c>
      <c r="M15" s="16" t="s">
        <v>1162</v>
      </c>
      <c r="N15" s="16" t="s">
        <v>1164</v>
      </c>
      <c r="O15" s="19" t="s">
        <v>1165</v>
      </c>
      <c r="P15" s="19" t="s">
        <v>1166</v>
      </c>
      <c r="Q15" s="19" t="s">
        <v>1166</v>
      </c>
    </row>
    <row r="16" spans="1:17" x14ac:dyDescent="0.25">
      <c r="A16" s="21">
        <v>1</v>
      </c>
      <c r="B16" s="39" t="s">
        <v>213</v>
      </c>
      <c r="C16" s="31" t="s">
        <v>9</v>
      </c>
      <c r="D16" s="32" t="s">
        <v>214</v>
      </c>
      <c r="E16" s="9" t="s">
        <v>215</v>
      </c>
      <c r="F16" s="23">
        <v>3.67</v>
      </c>
      <c r="G16" s="75">
        <v>94</v>
      </c>
      <c r="H16" s="22" t="s">
        <v>1171</v>
      </c>
      <c r="I16" s="22" t="s">
        <v>1171</v>
      </c>
      <c r="J16" s="81">
        <v>1280000</v>
      </c>
      <c r="K16" s="75"/>
      <c r="L16" s="22">
        <v>8.68</v>
      </c>
      <c r="M16" s="21" t="s">
        <v>231</v>
      </c>
      <c r="N16" s="53"/>
      <c r="O16" s="52">
        <v>18</v>
      </c>
      <c r="P16" s="52">
        <v>18</v>
      </c>
      <c r="Q16" s="54">
        <v>18</v>
      </c>
    </row>
    <row r="17" spans="1:17" x14ac:dyDescent="0.25">
      <c r="A17" s="24">
        <v>2</v>
      </c>
      <c r="B17" s="40" t="s">
        <v>195</v>
      </c>
      <c r="C17" s="33" t="s">
        <v>196</v>
      </c>
      <c r="D17" s="34" t="s">
        <v>54</v>
      </c>
      <c r="E17" s="12" t="s">
        <v>197</v>
      </c>
      <c r="F17" s="26">
        <v>3.67</v>
      </c>
      <c r="G17" s="76">
        <v>94</v>
      </c>
      <c r="H17" s="25" t="s">
        <v>1171</v>
      </c>
      <c r="I17" s="25" t="s">
        <v>1171</v>
      </c>
      <c r="J17" s="82">
        <v>1280000</v>
      </c>
      <c r="K17" s="76"/>
      <c r="L17" s="25">
        <v>8.65</v>
      </c>
      <c r="M17" s="24" t="s">
        <v>212</v>
      </c>
      <c r="N17" s="56"/>
      <c r="O17" s="55">
        <v>15</v>
      </c>
      <c r="P17" s="55">
        <v>15</v>
      </c>
      <c r="Q17" s="57">
        <v>15</v>
      </c>
    </row>
    <row r="18" spans="1:17" x14ac:dyDescent="0.25">
      <c r="A18" s="24">
        <v>3</v>
      </c>
      <c r="B18" s="40" t="s">
        <v>216</v>
      </c>
      <c r="C18" s="33" t="s">
        <v>217</v>
      </c>
      <c r="D18" s="34" t="s">
        <v>218</v>
      </c>
      <c r="E18" s="12" t="s">
        <v>219</v>
      </c>
      <c r="F18" s="26">
        <v>3.5</v>
      </c>
      <c r="G18" s="76">
        <v>89</v>
      </c>
      <c r="H18" s="25" t="s">
        <v>1171</v>
      </c>
      <c r="I18" s="25" t="s">
        <v>1172</v>
      </c>
      <c r="J18" s="82">
        <v>1170000</v>
      </c>
      <c r="K18" s="76"/>
      <c r="L18" s="25">
        <v>8.26</v>
      </c>
      <c r="M18" s="24" t="s">
        <v>231</v>
      </c>
      <c r="N18" s="56"/>
      <c r="O18" s="55">
        <v>18</v>
      </c>
      <c r="P18" s="55">
        <v>18</v>
      </c>
      <c r="Q18" s="57">
        <v>18</v>
      </c>
    </row>
    <row r="19" spans="1:17" x14ac:dyDescent="0.25">
      <c r="A19" s="24">
        <v>4</v>
      </c>
      <c r="B19" s="40" t="s">
        <v>198</v>
      </c>
      <c r="C19" s="33" t="s">
        <v>199</v>
      </c>
      <c r="D19" s="34" t="s">
        <v>200</v>
      </c>
      <c r="E19" s="12" t="s">
        <v>201</v>
      </c>
      <c r="F19" s="26">
        <v>3.47</v>
      </c>
      <c r="G19" s="76">
        <v>90</v>
      </c>
      <c r="H19" s="25" t="s">
        <v>1171</v>
      </c>
      <c r="I19" s="25" t="s">
        <v>1172</v>
      </c>
      <c r="J19" s="82">
        <v>1170000</v>
      </c>
      <c r="K19" s="76"/>
      <c r="L19" s="25">
        <v>8.51</v>
      </c>
      <c r="M19" s="24" t="s">
        <v>212</v>
      </c>
      <c r="N19" s="56"/>
      <c r="O19" s="55">
        <v>15</v>
      </c>
      <c r="P19" s="55">
        <v>15</v>
      </c>
      <c r="Q19" s="57">
        <v>15</v>
      </c>
    </row>
    <row r="20" spans="1:17" x14ac:dyDescent="0.25">
      <c r="A20" s="24">
        <v>5</v>
      </c>
      <c r="B20" s="40" t="s">
        <v>220</v>
      </c>
      <c r="C20" s="33" t="s">
        <v>221</v>
      </c>
      <c r="D20" s="34" t="s">
        <v>45</v>
      </c>
      <c r="E20" s="12" t="s">
        <v>222</v>
      </c>
      <c r="F20" s="26">
        <v>3.47</v>
      </c>
      <c r="G20" s="76">
        <v>89</v>
      </c>
      <c r="H20" s="25" t="s">
        <v>1171</v>
      </c>
      <c r="I20" s="25" t="s">
        <v>1172</v>
      </c>
      <c r="J20" s="82">
        <v>1170000</v>
      </c>
      <c r="K20" s="76"/>
      <c r="L20" s="25">
        <v>8.0399999999999991</v>
      </c>
      <c r="M20" s="24" t="s">
        <v>231</v>
      </c>
      <c r="N20" s="56"/>
      <c r="O20" s="55">
        <v>18</v>
      </c>
      <c r="P20" s="55">
        <v>15</v>
      </c>
      <c r="Q20" s="57">
        <v>15</v>
      </c>
    </row>
    <row r="21" spans="1:17" x14ac:dyDescent="0.25">
      <c r="A21" s="24">
        <v>6</v>
      </c>
      <c r="B21" s="40" t="s">
        <v>202</v>
      </c>
      <c r="C21" s="33" t="s">
        <v>109</v>
      </c>
      <c r="D21" s="34" t="s">
        <v>203</v>
      </c>
      <c r="E21" s="12" t="s">
        <v>204</v>
      </c>
      <c r="F21" s="26">
        <v>3.47</v>
      </c>
      <c r="G21" s="76">
        <v>89</v>
      </c>
      <c r="H21" s="25" t="s">
        <v>1171</v>
      </c>
      <c r="I21" s="25" t="s">
        <v>1172</v>
      </c>
      <c r="J21" s="82">
        <v>1170000</v>
      </c>
      <c r="K21" s="76"/>
      <c r="L21" s="25">
        <v>8.4499999999999993</v>
      </c>
      <c r="M21" s="24" t="s">
        <v>212</v>
      </c>
      <c r="N21" s="56"/>
      <c r="O21" s="55">
        <v>15</v>
      </c>
      <c r="P21" s="55">
        <v>15</v>
      </c>
      <c r="Q21" s="57">
        <v>15</v>
      </c>
    </row>
    <row r="22" spans="1:17" x14ac:dyDescent="0.25">
      <c r="A22" s="27">
        <v>7</v>
      </c>
      <c r="B22" s="41" t="s">
        <v>223</v>
      </c>
      <c r="C22" s="35" t="s">
        <v>9</v>
      </c>
      <c r="D22" s="36" t="s">
        <v>134</v>
      </c>
      <c r="E22" s="14" t="s">
        <v>224</v>
      </c>
      <c r="F22" s="215">
        <v>3.47</v>
      </c>
      <c r="G22" s="119">
        <v>89</v>
      </c>
      <c r="H22" s="28" t="s">
        <v>1171</v>
      </c>
      <c r="I22" s="28" t="s">
        <v>1172</v>
      </c>
      <c r="J22" s="109">
        <v>1170000</v>
      </c>
      <c r="K22" s="119"/>
      <c r="L22" s="28">
        <v>8.23</v>
      </c>
      <c r="M22" s="27" t="s">
        <v>231</v>
      </c>
      <c r="N22" s="61"/>
      <c r="O22" s="60">
        <v>15</v>
      </c>
      <c r="P22" s="60">
        <v>15</v>
      </c>
      <c r="Q22" s="62">
        <v>15</v>
      </c>
    </row>
    <row r="23" spans="1:17" ht="20.25" customHeight="1" x14ac:dyDescent="0.25">
      <c r="A23" s="356"/>
      <c r="B23" s="357"/>
      <c r="C23" s="357"/>
      <c r="D23" s="357"/>
      <c r="E23" s="357"/>
      <c r="F23" s="357"/>
      <c r="G23" s="357"/>
      <c r="H23" s="357"/>
      <c r="I23" s="357"/>
      <c r="J23" s="384">
        <f>SUM(J16:J22)</f>
        <v>8410000</v>
      </c>
      <c r="K23" s="358"/>
      <c r="L23" s="359"/>
      <c r="M23" s="359"/>
      <c r="N23" s="359"/>
      <c r="O23" s="359"/>
      <c r="P23" s="359"/>
      <c r="Q23" s="348"/>
    </row>
    <row r="24" spans="1:17" x14ac:dyDescent="0.25">
      <c r="A24" s="216"/>
      <c r="B24" s="217"/>
      <c r="C24" s="218"/>
      <c r="D24" s="218"/>
      <c r="E24" s="219"/>
      <c r="F24" s="269"/>
      <c r="G24" s="201"/>
      <c r="H24" s="201"/>
      <c r="I24" s="201"/>
      <c r="J24" s="202"/>
      <c r="K24" s="201"/>
      <c r="L24" s="228"/>
      <c r="M24" s="270"/>
      <c r="N24" s="99"/>
      <c r="O24" s="220"/>
      <c r="P24" s="220"/>
      <c r="Q24" s="221"/>
    </row>
    <row r="25" spans="1:17" s="20" customFormat="1" ht="45" customHeight="1" x14ac:dyDescent="0.25">
      <c r="A25" s="16" t="s">
        <v>1155</v>
      </c>
      <c r="B25" s="38" t="s">
        <v>1156</v>
      </c>
      <c r="C25" s="29" t="s">
        <v>1157</v>
      </c>
      <c r="D25" s="30" t="s">
        <v>1158</v>
      </c>
      <c r="E25" s="43" t="s">
        <v>1159</v>
      </c>
      <c r="F25" s="19" t="s">
        <v>1161</v>
      </c>
      <c r="G25" s="16" t="s">
        <v>1163</v>
      </c>
      <c r="H25" s="19" t="s">
        <v>1167</v>
      </c>
      <c r="I25" s="19" t="s">
        <v>1168</v>
      </c>
      <c r="J25" s="19" t="s">
        <v>1169</v>
      </c>
      <c r="K25" s="19" t="s">
        <v>1170</v>
      </c>
      <c r="L25" s="19" t="s">
        <v>1160</v>
      </c>
      <c r="M25" s="16" t="s">
        <v>1162</v>
      </c>
      <c r="N25" s="16" t="s">
        <v>1164</v>
      </c>
      <c r="O25" s="19" t="s">
        <v>1165</v>
      </c>
      <c r="P25" s="19" t="s">
        <v>1166</v>
      </c>
      <c r="Q25" s="19" t="s">
        <v>1166</v>
      </c>
    </row>
    <row r="26" spans="1:17" ht="18" customHeight="1" x14ac:dyDescent="0.25">
      <c r="A26" s="21">
        <v>1</v>
      </c>
      <c r="B26" s="39" t="s">
        <v>232</v>
      </c>
      <c r="C26" s="31" t="s">
        <v>233</v>
      </c>
      <c r="D26" s="32" t="s">
        <v>33</v>
      </c>
      <c r="E26" s="9" t="s">
        <v>234</v>
      </c>
      <c r="F26" s="23">
        <v>4</v>
      </c>
      <c r="G26" s="75">
        <v>92</v>
      </c>
      <c r="H26" s="22" t="s">
        <v>1171</v>
      </c>
      <c r="I26" s="22" t="s">
        <v>1171</v>
      </c>
      <c r="J26" s="81">
        <v>1280000</v>
      </c>
      <c r="K26" s="75"/>
      <c r="L26" s="22">
        <v>8.9700000000000006</v>
      </c>
      <c r="M26" s="21" t="s">
        <v>263</v>
      </c>
      <c r="N26" s="53"/>
      <c r="O26" s="52">
        <v>19</v>
      </c>
      <c r="P26" s="52">
        <v>19</v>
      </c>
      <c r="Q26" s="54">
        <v>19</v>
      </c>
    </row>
    <row r="27" spans="1:17" ht="18" customHeight="1" x14ac:dyDescent="0.25">
      <c r="A27" s="24">
        <v>2</v>
      </c>
      <c r="B27" s="40" t="s">
        <v>264</v>
      </c>
      <c r="C27" s="33" t="s">
        <v>44</v>
      </c>
      <c r="D27" s="34" t="s">
        <v>265</v>
      </c>
      <c r="E27" s="12" t="s">
        <v>266</v>
      </c>
      <c r="F27" s="26">
        <v>3.84</v>
      </c>
      <c r="G27" s="76">
        <v>96</v>
      </c>
      <c r="H27" s="25" t="s">
        <v>1171</v>
      </c>
      <c r="I27" s="25" t="s">
        <v>1171</v>
      </c>
      <c r="J27" s="82">
        <v>1280000</v>
      </c>
      <c r="K27" s="76"/>
      <c r="L27" s="25">
        <v>8.91</v>
      </c>
      <c r="M27" s="24" t="s">
        <v>279</v>
      </c>
      <c r="N27" s="56"/>
      <c r="O27" s="55">
        <v>19</v>
      </c>
      <c r="P27" s="55">
        <v>19</v>
      </c>
      <c r="Q27" s="57">
        <v>19</v>
      </c>
    </row>
    <row r="28" spans="1:17" ht="18" customHeight="1" x14ac:dyDescent="0.25">
      <c r="A28" s="24">
        <v>3</v>
      </c>
      <c r="B28" s="40" t="s">
        <v>267</v>
      </c>
      <c r="C28" s="33" t="s">
        <v>268</v>
      </c>
      <c r="D28" s="34" t="s">
        <v>269</v>
      </c>
      <c r="E28" s="12" t="s">
        <v>270</v>
      </c>
      <c r="F28" s="26">
        <v>3.84</v>
      </c>
      <c r="G28" s="76">
        <v>95</v>
      </c>
      <c r="H28" s="25" t="s">
        <v>1171</v>
      </c>
      <c r="I28" s="25" t="s">
        <v>1171</v>
      </c>
      <c r="J28" s="82">
        <v>1280000</v>
      </c>
      <c r="K28" s="76"/>
      <c r="L28" s="25">
        <v>8.81</v>
      </c>
      <c r="M28" s="24" t="s">
        <v>279</v>
      </c>
      <c r="N28" s="56"/>
      <c r="O28" s="55">
        <v>19</v>
      </c>
      <c r="P28" s="55">
        <v>19</v>
      </c>
      <c r="Q28" s="57">
        <v>19</v>
      </c>
    </row>
    <row r="29" spans="1:17" ht="18" customHeight="1" x14ac:dyDescent="0.25">
      <c r="A29" s="24">
        <v>4</v>
      </c>
      <c r="B29" s="40" t="s">
        <v>245</v>
      </c>
      <c r="C29" s="33" t="s">
        <v>246</v>
      </c>
      <c r="D29" s="34" t="s">
        <v>247</v>
      </c>
      <c r="E29" s="12" t="s">
        <v>248</v>
      </c>
      <c r="F29" s="26">
        <v>3.84</v>
      </c>
      <c r="G29" s="76">
        <v>94</v>
      </c>
      <c r="H29" s="25" t="s">
        <v>1171</v>
      </c>
      <c r="I29" s="25" t="s">
        <v>1171</v>
      </c>
      <c r="J29" s="82">
        <v>1280000</v>
      </c>
      <c r="K29" s="76"/>
      <c r="L29" s="25">
        <v>8.8699999999999992</v>
      </c>
      <c r="M29" s="24" t="s">
        <v>263</v>
      </c>
      <c r="N29" s="56"/>
      <c r="O29" s="55">
        <v>19</v>
      </c>
      <c r="P29" s="55">
        <v>19</v>
      </c>
      <c r="Q29" s="57">
        <v>19</v>
      </c>
    </row>
    <row r="30" spans="1:17" ht="18" customHeight="1" x14ac:dyDescent="0.25">
      <c r="A30" s="24">
        <v>5</v>
      </c>
      <c r="B30" s="40" t="s">
        <v>235</v>
      </c>
      <c r="C30" s="33" t="s">
        <v>44</v>
      </c>
      <c r="D30" s="34" t="s">
        <v>169</v>
      </c>
      <c r="E30" s="12" t="s">
        <v>236</v>
      </c>
      <c r="F30" s="26">
        <v>3.84</v>
      </c>
      <c r="G30" s="76">
        <v>92</v>
      </c>
      <c r="H30" s="25" t="s">
        <v>1171</v>
      </c>
      <c r="I30" s="25" t="s">
        <v>1171</v>
      </c>
      <c r="J30" s="82">
        <v>1280000</v>
      </c>
      <c r="K30" s="76"/>
      <c r="L30" s="25">
        <v>8.77</v>
      </c>
      <c r="M30" s="24" t="s">
        <v>263</v>
      </c>
      <c r="N30" s="56"/>
      <c r="O30" s="55">
        <v>19</v>
      </c>
      <c r="P30" s="55">
        <v>19</v>
      </c>
      <c r="Q30" s="57">
        <v>19</v>
      </c>
    </row>
    <row r="31" spans="1:17" ht="18" customHeight="1" x14ac:dyDescent="0.25">
      <c r="A31" s="24">
        <v>6</v>
      </c>
      <c r="B31" s="40" t="s">
        <v>237</v>
      </c>
      <c r="C31" s="33" t="s">
        <v>238</v>
      </c>
      <c r="D31" s="34" t="s">
        <v>87</v>
      </c>
      <c r="E31" s="12" t="s">
        <v>239</v>
      </c>
      <c r="F31" s="26">
        <v>3.84</v>
      </c>
      <c r="G31" s="76">
        <v>92</v>
      </c>
      <c r="H31" s="25" t="s">
        <v>1171</v>
      </c>
      <c r="I31" s="25" t="s">
        <v>1171</v>
      </c>
      <c r="J31" s="82">
        <v>1280000</v>
      </c>
      <c r="K31" s="76"/>
      <c r="L31" s="25">
        <v>8.7899999999999991</v>
      </c>
      <c r="M31" s="24" t="s">
        <v>263</v>
      </c>
      <c r="N31" s="56"/>
      <c r="O31" s="55">
        <v>19</v>
      </c>
      <c r="P31" s="55">
        <v>19</v>
      </c>
      <c r="Q31" s="57">
        <v>19</v>
      </c>
    </row>
    <row r="32" spans="1:17" ht="18" customHeight="1" x14ac:dyDescent="0.25">
      <c r="A32" s="24">
        <v>7</v>
      </c>
      <c r="B32" s="40" t="s">
        <v>240</v>
      </c>
      <c r="C32" s="33" t="s">
        <v>57</v>
      </c>
      <c r="D32" s="34" t="s">
        <v>45</v>
      </c>
      <c r="E32" s="12" t="s">
        <v>241</v>
      </c>
      <c r="F32" s="26">
        <v>3.84</v>
      </c>
      <c r="G32" s="76">
        <v>92</v>
      </c>
      <c r="H32" s="25" t="s">
        <v>1171</v>
      </c>
      <c r="I32" s="25" t="s">
        <v>1171</v>
      </c>
      <c r="J32" s="82">
        <v>1280000</v>
      </c>
      <c r="K32" s="76"/>
      <c r="L32" s="25">
        <v>9.0299999999999994</v>
      </c>
      <c r="M32" s="24" t="s">
        <v>263</v>
      </c>
      <c r="N32" s="56"/>
      <c r="O32" s="55">
        <v>19</v>
      </c>
      <c r="P32" s="55">
        <v>19</v>
      </c>
      <c r="Q32" s="57">
        <v>19</v>
      </c>
    </row>
    <row r="33" spans="1:17" ht="18" customHeight="1" x14ac:dyDescent="0.25">
      <c r="A33" s="24">
        <v>8</v>
      </c>
      <c r="B33" s="40" t="s">
        <v>242</v>
      </c>
      <c r="C33" s="33" t="s">
        <v>243</v>
      </c>
      <c r="D33" s="34" t="s">
        <v>203</v>
      </c>
      <c r="E33" s="12" t="s">
        <v>244</v>
      </c>
      <c r="F33" s="26">
        <v>3.84</v>
      </c>
      <c r="G33" s="76">
        <v>92</v>
      </c>
      <c r="H33" s="25" t="s">
        <v>1171</v>
      </c>
      <c r="I33" s="25" t="s">
        <v>1171</v>
      </c>
      <c r="J33" s="82">
        <v>1280000</v>
      </c>
      <c r="K33" s="76"/>
      <c r="L33" s="25">
        <v>8.93</v>
      </c>
      <c r="M33" s="24" t="s">
        <v>263</v>
      </c>
      <c r="N33" s="56"/>
      <c r="O33" s="55">
        <v>19</v>
      </c>
      <c r="P33" s="55">
        <v>19</v>
      </c>
      <c r="Q33" s="57">
        <v>19</v>
      </c>
    </row>
    <row r="34" spans="1:17" ht="18" customHeight="1" x14ac:dyDescent="0.25">
      <c r="A34" s="24">
        <v>9</v>
      </c>
      <c r="B34" s="40" t="s">
        <v>271</v>
      </c>
      <c r="C34" s="33" t="s">
        <v>52</v>
      </c>
      <c r="D34" s="34" t="s">
        <v>272</v>
      </c>
      <c r="E34" s="12" t="s">
        <v>273</v>
      </c>
      <c r="F34" s="26">
        <v>3.8</v>
      </c>
      <c r="G34" s="76">
        <v>96</v>
      </c>
      <c r="H34" s="25" t="s">
        <v>1171</v>
      </c>
      <c r="I34" s="25" t="s">
        <v>1171</v>
      </c>
      <c r="J34" s="82">
        <v>1280000</v>
      </c>
      <c r="K34" s="76"/>
      <c r="L34" s="25">
        <v>8.6300000000000008</v>
      </c>
      <c r="M34" s="24" t="s">
        <v>279</v>
      </c>
      <c r="N34" s="56"/>
      <c r="O34" s="55">
        <v>15</v>
      </c>
      <c r="P34" s="55">
        <v>15</v>
      </c>
      <c r="Q34" s="57">
        <v>15</v>
      </c>
    </row>
    <row r="35" spans="1:17" ht="18" customHeight="1" x14ac:dyDescent="0.25">
      <c r="A35" s="24">
        <v>10</v>
      </c>
      <c r="B35" s="40" t="s">
        <v>1176</v>
      </c>
      <c r="C35" s="33" t="s">
        <v>1177</v>
      </c>
      <c r="D35" s="34" t="s">
        <v>22</v>
      </c>
      <c r="E35" s="12" t="s">
        <v>1178</v>
      </c>
      <c r="F35" s="26">
        <v>3.74</v>
      </c>
      <c r="G35" s="76">
        <v>96</v>
      </c>
      <c r="H35" s="25" t="s">
        <v>1171</v>
      </c>
      <c r="I35" s="25" t="s">
        <v>1171</v>
      </c>
      <c r="J35" s="82">
        <v>1280000</v>
      </c>
      <c r="K35" s="56"/>
      <c r="L35" s="26">
        <v>8.5299999999999994</v>
      </c>
      <c r="M35" s="24" t="s">
        <v>279</v>
      </c>
      <c r="N35" s="56"/>
      <c r="O35" s="55">
        <v>19</v>
      </c>
      <c r="P35" s="55">
        <v>19</v>
      </c>
      <c r="Q35" s="57">
        <v>19</v>
      </c>
    </row>
    <row r="36" spans="1:17" ht="18" customHeight="1" x14ac:dyDescent="0.25">
      <c r="A36" s="24">
        <v>11</v>
      </c>
      <c r="B36" s="40" t="s">
        <v>1179</v>
      </c>
      <c r="C36" s="33" t="s">
        <v>250</v>
      </c>
      <c r="D36" s="34" t="s">
        <v>218</v>
      </c>
      <c r="E36" s="12" t="s">
        <v>1180</v>
      </c>
      <c r="F36" s="26">
        <v>3.73</v>
      </c>
      <c r="G36" s="76">
        <v>94</v>
      </c>
      <c r="H36" s="25" t="s">
        <v>1171</v>
      </c>
      <c r="I36" s="25" t="s">
        <v>1171</v>
      </c>
      <c r="J36" s="82">
        <v>1280000</v>
      </c>
      <c r="K36" s="56"/>
      <c r="L36" s="26">
        <v>8.6999999999999993</v>
      </c>
      <c r="M36" s="24" t="s">
        <v>279</v>
      </c>
      <c r="N36" s="56"/>
      <c r="O36" s="55">
        <v>22</v>
      </c>
      <c r="P36" s="55">
        <v>22</v>
      </c>
      <c r="Q36" s="57">
        <v>22</v>
      </c>
    </row>
    <row r="37" spans="1:17" x14ac:dyDescent="0.25">
      <c r="A37" s="24">
        <v>12</v>
      </c>
      <c r="B37" s="40" t="s">
        <v>1181</v>
      </c>
      <c r="C37" s="33" t="s">
        <v>1182</v>
      </c>
      <c r="D37" s="34" t="s">
        <v>30</v>
      </c>
      <c r="E37" s="12" t="s">
        <v>249</v>
      </c>
      <c r="F37" s="26">
        <v>3.68</v>
      </c>
      <c r="G37" s="76">
        <v>95</v>
      </c>
      <c r="H37" s="25" t="s">
        <v>1171</v>
      </c>
      <c r="I37" s="25" t="s">
        <v>1171</v>
      </c>
      <c r="J37" s="82">
        <v>1280000</v>
      </c>
      <c r="K37" s="56"/>
      <c r="L37" s="25">
        <v>8.6199999999999992</v>
      </c>
      <c r="M37" s="24" t="s">
        <v>263</v>
      </c>
      <c r="N37" s="56"/>
      <c r="O37" s="55">
        <v>19</v>
      </c>
      <c r="P37" s="55">
        <v>19</v>
      </c>
      <c r="Q37" s="57">
        <v>19</v>
      </c>
    </row>
    <row r="38" spans="1:17" x14ac:dyDescent="0.25">
      <c r="A38" s="24">
        <v>13</v>
      </c>
      <c r="B38" s="40" t="s">
        <v>1183</v>
      </c>
      <c r="C38" s="33" t="s">
        <v>1184</v>
      </c>
      <c r="D38" s="34" t="s">
        <v>45</v>
      </c>
      <c r="E38" s="12" t="s">
        <v>274</v>
      </c>
      <c r="F38" s="26">
        <v>3.68</v>
      </c>
      <c r="G38" s="76">
        <v>95</v>
      </c>
      <c r="H38" s="25" t="s">
        <v>1171</v>
      </c>
      <c r="I38" s="25" t="s">
        <v>1171</v>
      </c>
      <c r="J38" s="82">
        <v>1280000</v>
      </c>
      <c r="K38" s="56"/>
      <c r="L38" s="25">
        <v>8.56</v>
      </c>
      <c r="M38" s="24" t="s">
        <v>279</v>
      </c>
      <c r="N38" s="56"/>
      <c r="O38" s="55">
        <v>19</v>
      </c>
      <c r="P38" s="55">
        <v>19</v>
      </c>
      <c r="Q38" s="57">
        <v>19</v>
      </c>
    </row>
    <row r="39" spans="1:17" x14ac:dyDescent="0.25">
      <c r="A39" s="87">
        <v>14</v>
      </c>
      <c r="B39" s="90" t="s">
        <v>1185</v>
      </c>
      <c r="C39" s="91" t="s">
        <v>250</v>
      </c>
      <c r="D39" s="92" t="s">
        <v>218</v>
      </c>
      <c r="E39" s="93" t="s">
        <v>1186</v>
      </c>
      <c r="F39" s="361">
        <v>3.68</v>
      </c>
      <c r="G39" s="321">
        <v>95</v>
      </c>
      <c r="H39" s="94" t="s">
        <v>1171</v>
      </c>
      <c r="I39" s="94" t="s">
        <v>1171</v>
      </c>
      <c r="J39" s="95">
        <v>1280000</v>
      </c>
      <c r="K39" s="83"/>
      <c r="L39" s="94">
        <v>8.6199999999999992</v>
      </c>
      <c r="M39" s="87" t="s">
        <v>279</v>
      </c>
      <c r="N39" s="83"/>
      <c r="O39" s="96">
        <v>19</v>
      </c>
      <c r="P39" s="96">
        <v>19</v>
      </c>
      <c r="Q39" s="97">
        <v>19</v>
      </c>
    </row>
    <row r="40" spans="1:17" ht="28.5" customHeight="1" x14ac:dyDescent="0.25">
      <c r="A40" s="322"/>
      <c r="B40" s="315"/>
      <c r="C40" s="316"/>
      <c r="D40" s="316"/>
      <c r="E40" s="315"/>
      <c r="F40" s="317"/>
      <c r="G40" s="318"/>
      <c r="H40" s="318"/>
      <c r="I40" s="318"/>
      <c r="J40" s="385">
        <f>SUM(J26:J39)</f>
        <v>17920000</v>
      </c>
      <c r="K40" s="318"/>
      <c r="L40" s="319"/>
      <c r="M40" s="319"/>
      <c r="N40" s="316"/>
      <c r="O40" s="316"/>
      <c r="P40" s="316"/>
      <c r="Q40" s="222"/>
    </row>
    <row r="41" spans="1:17" ht="28.5" customHeight="1" x14ac:dyDescent="0.25">
      <c r="J41" s="274"/>
    </row>
    <row r="42" spans="1:17" ht="16.5" customHeight="1" x14ac:dyDescent="0.25">
      <c r="A42" s="279">
        <v>1</v>
      </c>
      <c r="B42" s="280" t="s">
        <v>296</v>
      </c>
      <c r="C42" s="299" t="s">
        <v>297</v>
      </c>
      <c r="D42" s="300" t="s">
        <v>191</v>
      </c>
      <c r="E42" s="281" t="s">
        <v>298</v>
      </c>
      <c r="F42" s="282">
        <v>3.86</v>
      </c>
      <c r="G42" s="283">
        <v>90</v>
      </c>
      <c r="H42" s="284" t="s">
        <v>1171</v>
      </c>
      <c r="I42" s="284" t="s">
        <v>1171</v>
      </c>
      <c r="J42" s="285">
        <v>1280000</v>
      </c>
      <c r="K42" s="283"/>
      <c r="L42" s="284">
        <v>8.5399999999999991</v>
      </c>
      <c r="M42" s="279" t="s">
        <v>323</v>
      </c>
      <c r="N42" s="286"/>
      <c r="O42" s="287">
        <v>17</v>
      </c>
      <c r="P42" s="287">
        <v>14</v>
      </c>
      <c r="Q42" s="287">
        <v>14</v>
      </c>
    </row>
    <row r="43" spans="1:17" x14ac:dyDescent="0.25">
      <c r="A43" s="288">
        <v>2</v>
      </c>
      <c r="B43" s="174" t="s">
        <v>283</v>
      </c>
      <c r="C43" s="249" t="s">
        <v>284</v>
      </c>
      <c r="D43" s="51" t="s">
        <v>141</v>
      </c>
      <c r="E43" s="273" t="s">
        <v>285</v>
      </c>
      <c r="F43" s="177">
        <v>3.64</v>
      </c>
      <c r="G43" s="289">
        <v>96</v>
      </c>
      <c r="H43" s="176" t="s">
        <v>1171</v>
      </c>
      <c r="I43" s="176" t="s">
        <v>1171</v>
      </c>
      <c r="J43" s="188">
        <v>1280000</v>
      </c>
      <c r="K43" s="289"/>
      <c r="L43" s="176">
        <v>8.6999999999999993</v>
      </c>
      <c r="M43" s="288" t="s">
        <v>295</v>
      </c>
      <c r="N43" s="290"/>
      <c r="O43" s="178">
        <v>17</v>
      </c>
      <c r="P43" s="178">
        <v>14</v>
      </c>
      <c r="Q43" s="178">
        <v>14</v>
      </c>
    </row>
    <row r="44" spans="1:17" x14ac:dyDescent="0.25">
      <c r="A44" s="288">
        <v>3</v>
      </c>
      <c r="B44" s="174" t="s">
        <v>280</v>
      </c>
      <c r="C44" s="249" t="s">
        <v>230</v>
      </c>
      <c r="D44" s="51" t="s">
        <v>281</v>
      </c>
      <c r="E44" s="273" t="s">
        <v>282</v>
      </c>
      <c r="F44" s="177">
        <v>3.64</v>
      </c>
      <c r="G44" s="289">
        <v>90</v>
      </c>
      <c r="H44" s="176" t="s">
        <v>1171</v>
      </c>
      <c r="I44" s="176" t="s">
        <v>1171</v>
      </c>
      <c r="J44" s="188">
        <v>1280000</v>
      </c>
      <c r="K44" s="289"/>
      <c r="L44" s="176">
        <v>8.76</v>
      </c>
      <c r="M44" s="288" t="s">
        <v>295</v>
      </c>
      <c r="N44" s="290"/>
      <c r="O44" s="178">
        <v>17</v>
      </c>
      <c r="P44" s="178">
        <v>14</v>
      </c>
      <c r="Q44" s="178">
        <v>14</v>
      </c>
    </row>
    <row r="45" spans="1:17" x14ac:dyDescent="0.25">
      <c r="A45" s="288">
        <v>4</v>
      </c>
      <c r="B45" s="174" t="s">
        <v>286</v>
      </c>
      <c r="C45" s="249" t="s">
        <v>287</v>
      </c>
      <c r="D45" s="51" t="s">
        <v>145</v>
      </c>
      <c r="E45" s="273" t="s">
        <v>288</v>
      </c>
      <c r="F45" s="177">
        <v>3.64</v>
      </c>
      <c r="G45" s="289">
        <v>90</v>
      </c>
      <c r="H45" s="176" t="s">
        <v>1171</v>
      </c>
      <c r="I45" s="176" t="s">
        <v>1171</v>
      </c>
      <c r="J45" s="188">
        <v>1280000</v>
      </c>
      <c r="K45" s="289"/>
      <c r="L45" s="176">
        <v>8.5500000000000007</v>
      </c>
      <c r="M45" s="288" t="s">
        <v>295</v>
      </c>
      <c r="N45" s="290"/>
      <c r="O45" s="178">
        <v>17</v>
      </c>
      <c r="P45" s="178">
        <v>14</v>
      </c>
      <c r="Q45" s="178">
        <v>14</v>
      </c>
    </row>
    <row r="46" spans="1:17" x14ac:dyDescent="0.25">
      <c r="A46" s="288">
        <v>5</v>
      </c>
      <c r="B46" s="174" t="s">
        <v>289</v>
      </c>
      <c r="C46" s="249" t="s">
        <v>9</v>
      </c>
      <c r="D46" s="51" t="s">
        <v>218</v>
      </c>
      <c r="E46" s="273" t="s">
        <v>290</v>
      </c>
      <c r="F46" s="177">
        <v>3.64</v>
      </c>
      <c r="G46" s="289">
        <v>90</v>
      </c>
      <c r="H46" s="176" t="s">
        <v>1171</v>
      </c>
      <c r="I46" s="176" t="s">
        <v>1171</v>
      </c>
      <c r="J46" s="188">
        <v>1280000</v>
      </c>
      <c r="K46" s="289"/>
      <c r="L46" s="176">
        <v>8.49</v>
      </c>
      <c r="M46" s="288" t="s">
        <v>295</v>
      </c>
      <c r="N46" s="290"/>
      <c r="O46" s="178">
        <v>17</v>
      </c>
      <c r="P46" s="178">
        <v>14</v>
      </c>
      <c r="Q46" s="178">
        <v>14</v>
      </c>
    </row>
    <row r="47" spans="1:17" x14ac:dyDescent="0.25">
      <c r="A47" s="288">
        <v>6</v>
      </c>
      <c r="B47" s="174" t="s">
        <v>299</v>
      </c>
      <c r="C47" s="249" t="s">
        <v>300</v>
      </c>
      <c r="D47" s="51" t="s">
        <v>30</v>
      </c>
      <c r="E47" s="273" t="s">
        <v>301</v>
      </c>
      <c r="F47" s="177">
        <v>3.64</v>
      </c>
      <c r="G47" s="289">
        <v>90</v>
      </c>
      <c r="H47" s="176" t="s">
        <v>1171</v>
      </c>
      <c r="I47" s="176" t="s">
        <v>1171</v>
      </c>
      <c r="J47" s="188">
        <v>1280000</v>
      </c>
      <c r="K47" s="289"/>
      <c r="L47" s="176">
        <v>8.61</v>
      </c>
      <c r="M47" s="288" t="s">
        <v>323</v>
      </c>
      <c r="N47" s="290"/>
      <c r="O47" s="178">
        <v>17</v>
      </c>
      <c r="P47" s="178">
        <v>14</v>
      </c>
      <c r="Q47" s="178">
        <v>14</v>
      </c>
    </row>
    <row r="48" spans="1:17" x14ac:dyDescent="0.25">
      <c r="A48" s="288">
        <v>7</v>
      </c>
      <c r="B48" s="174" t="s">
        <v>302</v>
      </c>
      <c r="C48" s="249" t="s">
        <v>9</v>
      </c>
      <c r="D48" s="51" t="s">
        <v>116</v>
      </c>
      <c r="E48" s="273" t="s">
        <v>303</v>
      </c>
      <c r="F48" s="177">
        <v>3.64</v>
      </c>
      <c r="G48" s="289">
        <v>90</v>
      </c>
      <c r="H48" s="176" t="s">
        <v>1171</v>
      </c>
      <c r="I48" s="176" t="s">
        <v>1171</v>
      </c>
      <c r="J48" s="188">
        <v>1280000</v>
      </c>
      <c r="K48" s="289"/>
      <c r="L48" s="176">
        <v>8.5399999999999991</v>
      </c>
      <c r="M48" s="288" t="s">
        <v>323</v>
      </c>
      <c r="N48" s="290"/>
      <c r="O48" s="178">
        <v>17</v>
      </c>
      <c r="P48" s="178">
        <v>14</v>
      </c>
      <c r="Q48" s="178">
        <v>14</v>
      </c>
    </row>
    <row r="49" spans="1:17" x14ac:dyDescent="0.25">
      <c r="A49" s="288">
        <v>8</v>
      </c>
      <c r="B49" s="174" t="s">
        <v>304</v>
      </c>
      <c r="C49" s="249" t="s">
        <v>305</v>
      </c>
      <c r="D49" s="51" t="s">
        <v>2</v>
      </c>
      <c r="E49" s="273" t="s">
        <v>306</v>
      </c>
      <c r="F49" s="177">
        <v>3.64</v>
      </c>
      <c r="G49" s="289">
        <v>90</v>
      </c>
      <c r="H49" s="176" t="s">
        <v>1171</v>
      </c>
      <c r="I49" s="176" t="s">
        <v>1171</v>
      </c>
      <c r="J49" s="188">
        <v>1280000</v>
      </c>
      <c r="K49" s="289"/>
      <c r="L49" s="176">
        <v>8.4600000000000009</v>
      </c>
      <c r="M49" s="288" t="s">
        <v>323</v>
      </c>
      <c r="N49" s="290"/>
      <c r="O49" s="178">
        <v>17</v>
      </c>
      <c r="P49" s="178">
        <v>14</v>
      </c>
      <c r="Q49" s="178">
        <v>14</v>
      </c>
    </row>
    <row r="50" spans="1:17" x14ac:dyDescent="0.25">
      <c r="A50" s="288">
        <v>9</v>
      </c>
      <c r="B50" s="174" t="s">
        <v>307</v>
      </c>
      <c r="C50" s="249" t="s">
        <v>308</v>
      </c>
      <c r="D50" s="51" t="s">
        <v>218</v>
      </c>
      <c r="E50" s="273" t="s">
        <v>309</v>
      </c>
      <c r="F50" s="177">
        <v>3.64</v>
      </c>
      <c r="G50" s="289">
        <v>90</v>
      </c>
      <c r="H50" s="176" t="s">
        <v>1171</v>
      </c>
      <c r="I50" s="176" t="s">
        <v>1171</v>
      </c>
      <c r="J50" s="188">
        <v>1280000</v>
      </c>
      <c r="K50" s="289"/>
      <c r="L50" s="176">
        <v>8.59</v>
      </c>
      <c r="M50" s="288" t="s">
        <v>323</v>
      </c>
      <c r="N50" s="290"/>
      <c r="O50" s="178">
        <v>17</v>
      </c>
      <c r="P50" s="178">
        <v>14</v>
      </c>
      <c r="Q50" s="178">
        <v>14</v>
      </c>
    </row>
    <row r="51" spans="1:17" x14ac:dyDescent="0.25">
      <c r="A51" s="288">
        <v>10</v>
      </c>
      <c r="B51" s="174" t="s">
        <v>310</v>
      </c>
      <c r="C51" s="249" t="s">
        <v>25</v>
      </c>
      <c r="D51" s="51" t="s">
        <v>311</v>
      </c>
      <c r="E51" s="273" t="s">
        <v>312</v>
      </c>
      <c r="F51" s="177">
        <v>3.64</v>
      </c>
      <c r="G51" s="289">
        <v>90</v>
      </c>
      <c r="H51" s="176" t="s">
        <v>1171</v>
      </c>
      <c r="I51" s="176" t="s">
        <v>1171</v>
      </c>
      <c r="J51" s="188">
        <v>1280000</v>
      </c>
      <c r="K51" s="289"/>
      <c r="L51" s="176">
        <v>8.25</v>
      </c>
      <c r="M51" s="288" t="s">
        <v>323</v>
      </c>
      <c r="N51" s="290"/>
      <c r="O51" s="178">
        <v>17</v>
      </c>
      <c r="P51" s="178">
        <v>14</v>
      </c>
      <c r="Q51" s="178">
        <v>14</v>
      </c>
    </row>
    <row r="52" spans="1:17" x14ac:dyDescent="0.25">
      <c r="A52" s="291">
        <v>11</v>
      </c>
      <c r="B52" s="292" t="s">
        <v>313</v>
      </c>
      <c r="C52" s="301" t="s">
        <v>9</v>
      </c>
      <c r="D52" s="302" t="s">
        <v>314</v>
      </c>
      <c r="E52" s="293" t="s">
        <v>315</v>
      </c>
      <c r="F52" s="294">
        <v>3.6</v>
      </c>
      <c r="G52" s="295">
        <v>90</v>
      </c>
      <c r="H52" s="296" t="s">
        <v>1171</v>
      </c>
      <c r="I52" s="296" t="s">
        <v>1171</v>
      </c>
      <c r="J52" s="323">
        <v>1280000</v>
      </c>
      <c r="K52" s="295"/>
      <c r="L52" s="296">
        <v>8.5</v>
      </c>
      <c r="M52" s="291" t="s">
        <v>323</v>
      </c>
      <c r="N52" s="297"/>
      <c r="O52" s="298">
        <v>15</v>
      </c>
      <c r="P52" s="298">
        <v>15</v>
      </c>
      <c r="Q52" s="298">
        <v>15</v>
      </c>
    </row>
    <row r="53" spans="1:17" ht="25.5" customHeight="1" x14ac:dyDescent="0.25">
      <c r="A53" s="353"/>
      <c r="B53" s="353"/>
      <c r="C53" s="353"/>
      <c r="D53" s="353"/>
      <c r="E53" s="353"/>
      <c r="F53" s="353"/>
      <c r="G53" s="353"/>
      <c r="H53" s="353"/>
      <c r="I53" s="353"/>
      <c r="J53" s="386">
        <f>SUM(J42:J52)</f>
        <v>14080000</v>
      </c>
      <c r="K53" s="354"/>
      <c r="L53" s="354"/>
      <c r="M53" s="354"/>
      <c r="N53" s="354"/>
      <c r="O53" s="354"/>
      <c r="P53" s="354"/>
      <c r="Q53" s="355"/>
    </row>
    <row r="54" spans="1:17" ht="25.5" customHeight="1" x14ac:dyDescent="0.25">
      <c r="A54" s="322"/>
      <c r="B54" s="319"/>
      <c r="C54" s="319"/>
      <c r="D54" s="319"/>
      <c r="E54" s="319"/>
      <c r="F54" s="319"/>
      <c r="G54" s="319"/>
      <c r="H54" s="319"/>
      <c r="I54" s="319"/>
      <c r="J54" s="328"/>
      <c r="K54" s="329"/>
      <c r="L54" s="329"/>
      <c r="M54" s="329"/>
      <c r="N54" s="329"/>
      <c r="O54" s="329"/>
      <c r="P54" s="329"/>
      <c r="Q54" s="271"/>
    </row>
    <row r="55" spans="1:17" x14ac:dyDescent="0.25">
      <c r="A55" s="304">
        <v>1</v>
      </c>
      <c r="B55" s="275" t="s">
        <v>336</v>
      </c>
      <c r="C55" s="324" t="s">
        <v>337</v>
      </c>
      <c r="D55" s="325" t="s">
        <v>209</v>
      </c>
      <c r="E55" s="276" t="s">
        <v>338</v>
      </c>
      <c r="F55" s="277">
        <v>3.6</v>
      </c>
      <c r="G55" s="305">
        <v>95</v>
      </c>
      <c r="H55" s="278" t="s">
        <v>1171</v>
      </c>
      <c r="I55" s="278" t="s">
        <v>1171</v>
      </c>
      <c r="J55" s="303">
        <v>1280000</v>
      </c>
      <c r="K55" s="305"/>
      <c r="L55" s="278">
        <v>8.56</v>
      </c>
      <c r="M55" s="304" t="s">
        <v>364</v>
      </c>
      <c r="N55" s="326"/>
      <c r="O55" s="327">
        <v>19</v>
      </c>
      <c r="P55" s="327">
        <v>15</v>
      </c>
      <c r="Q55" s="327">
        <v>15</v>
      </c>
    </row>
    <row r="56" spans="1:17" x14ac:dyDescent="0.25">
      <c r="A56" s="288">
        <v>2</v>
      </c>
      <c r="B56" s="174" t="s">
        <v>339</v>
      </c>
      <c r="C56" s="249" t="s">
        <v>340</v>
      </c>
      <c r="D56" s="51" t="s">
        <v>88</v>
      </c>
      <c r="E56" s="273" t="s">
        <v>341</v>
      </c>
      <c r="F56" s="177">
        <v>3.6</v>
      </c>
      <c r="G56" s="289">
        <v>93</v>
      </c>
      <c r="H56" s="176" t="s">
        <v>1171</v>
      </c>
      <c r="I56" s="176" t="s">
        <v>1171</v>
      </c>
      <c r="J56" s="188">
        <v>1280000</v>
      </c>
      <c r="K56" s="289"/>
      <c r="L56" s="176">
        <v>8.6999999999999993</v>
      </c>
      <c r="M56" s="288" t="s">
        <v>364</v>
      </c>
      <c r="N56" s="290"/>
      <c r="O56" s="178">
        <v>19</v>
      </c>
      <c r="P56" s="178">
        <v>15</v>
      </c>
      <c r="Q56" s="178">
        <v>15</v>
      </c>
    </row>
    <row r="57" spans="1:17" x14ac:dyDescent="0.25">
      <c r="A57" s="288">
        <v>3</v>
      </c>
      <c r="B57" s="174" t="s">
        <v>342</v>
      </c>
      <c r="C57" s="249" t="s">
        <v>343</v>
      </c>
      <c r="D57" s="51" t="s">
        <v>56</v>
      </c>
      <c r="E57" s="273" t="s">
        <v>344</v>
      </c>
      <c r="F57" s="177">
        <v>3.6</v>
      </c>
      <c r="G57" s="289">
        <v>93</v>
      </c>
      <c r="H57" s="176" t="s">
        <v>1171</v>
      </c>
      <c r="I57" s="176" t="s">
        <v>1171</v>
      </c>
      <c r="J57" s="188">
        <v>1280000</v>
      </c>
      <c r="K57" s="289"/>
      <c r="L57" s="176">
        <v>8.18</v>
      </c>
      <c r="M57" s="288" t="s">
        <v>364</v>
      </c>
      <c r="N57" s="290"/>
      <c r="O57" s="178">
        <v>19</v>
      </c>
      <c r="P57" s="178">
        <v>15</v>
      </c>
      <c r="Q57" s="178">
        <v>15</v>
      </c>
    </row>
    <row r="58" spans="1:17" x14ac:dyDescent="0.25">
      <c r="A58" s="288">
        <v>4</v>
      </c>
      <c r="B58" s="174" t="s">
        <v>324</v>
      </c>
      <c r="C58" s="249" t="s">
        <v>9</v>
      </c>
      <c r="D58" s="51" t="s">
        <v>191</v>
      </c>
      <c r="E58" s="273" t="s">
        <v>325</v>
      </c>
      <c r="F58" s="177">
        <v>3.2</v>
      </c>
      <c r="G58" s="289">
        <v>95</v>
      </c>
      <c r="H58" s="176" t="s">
        <v>1171</v>
      </c>
      <c r="I58" s="25" t="s">
        <v>1172</v>
      </c>
      <c r="J58" s="82">
        <v>1170000</v>
      </c>
      <c r="K58" s="289"/>
      <c r="L58" s="176">
        <v>7.94</v>
      </c>
      <c r="M58" s="288" t="s">
        <v>335</v>
      </c>
      <c r="N58" s="290"/>
      <c r="O58" s="178">
        <v>19</v>
      </c>
      <c r="P58" s="178">
        <v>15</v>
      </c>
      <c r="Q58" s="178">
        <v>15</v>
      </c>
    </row>
    <row r="59" spans="1:17" x14ac:dyDescent="0.25">
      <c r="A59" s="288">
        <v>5</v>
      </c>
      <c r="B59" s="174" t="s">
        <v>326</v>
      </c>
      <c r="C59" s="249" t="s">
        <v>327</v>
      </c>
      <c r="D59" s="51" t="s">
        <v>87</v>
      </c>
      <c r="E59" s="273" t="s">
        <v>328</v>
      </c>
      <c r="F59" s="177">
        <v>3.2</v>
      </c>
      <c r="G59" s="289">
        <v>95</v>
      </c>
      <c r="H59" s="176" t="s">
        <v>1171</v>
      </c>
      <c r="I59" s="25" t="s">
        <v>1172</v>
      </c>
      <c r="J59" s="82">
        <v>1170000</v>
      </c>
      <c r="K59" s="289"/>
      <c r="L59" s="176">
        <v>8.06</v>
      </c>
      <c r="M59" s="288" t="s">
        <v>335</v>
      </c>
      <c r="N59" s="290"/>
      <c r="O59" s="178">
        <v>19</v>
      </c>
      <c r="P59" s="178">
        <v>15</v>
      </c>
      <c r="Q59" s="178">
        <v>15</v>
      </c>
    </row>
    <row r="60" spans="1:17" x14ac:dyDescent="0.25">
      <c r="A60" s="288">
        <v>6</v>
      </c>
      <c r="B60" s="174" t="s">
        <v>329</v>
      </c>
      <c r="C60" s="249" t="s">
        <v>330</v>
      </c>
      <c r="D60" s="51" t="s">
        <v>33</v>
      </c>
      <c r="E60" s="273" t="s">
        <v>328</v>
      </c>
      <c r="F60" s="177">
        <v>3.2</v>
      </c>
      <c r="G60" s="289">
        <v>95</v>
      </c>
      <c r="H60" s="176" t="s">
        <v>1171</v>
      </c>
      <c r="I60" s="25" t="s">
        <v>1172</v>
      </c>
      <c r="J60" s="82">
        <v>1170000</v>
      </c>
      <c r="K60" s="289"/>
      <c r="L60" s="176">
        <v>7.94</v>
      </c>
      <c r="M60" s="288" t="s">
        <v>335</v>
      </c>
      <c r="N60" s="290"/>
      <c r="O60" s="178">
        <v>19</v>
      </c>
      <c r="P60" s="178">
        <v>15</v>
      </c>
      <c r="Q60" s="178">
        <v>15</v>
      </c>
    </row>
    <row r="61" spans="1:17" x14ac:dyDescent="0.25">
      <c r="A61" s="288">
        <v>7</v>
      </c>
      <c r="B61" s="174" t="s">
        <v>331</v>
      </c>
      <c r="C61" s="249" t="s">
        <v>332</v>
      </c>
      <c r="D61" s="51" t="s">
        <v>205</v>
      </c>
      <c r="E61" s="273" t="s">
        <v>333</v>
      </c>
      <c r="F61" s="177">
        <v>3.2</v>
      </c>
      <c r="G61" s="289">
        <v>95</v>
      </c>
      <c r="H61" s="176" t="s">
        <v>1171</v>
      </c>
      <c r="I61" s="25" t="s">
        <v>1172</v>
      </c>
      <c r="J61" s="82">
        <v>1170000</v>
      </c>
      <c r="K61" s="289"/>
      <c r="L61" s="176">
        <v>8.1</v>
      </c>
      <c r="M61" s="288" t="s">
        <v>335</v>
      </c>
      <c r="N61" s="290"/>
      <c r="O61" s="178">
        <v>19</v>
      </c>
      <c r="P61" s="178">
        <v>15</v>
      </c>
      <c r="Q61" s="178">
        <v>15</v>
      </c>
    </row>
    <row r="62" spans="1:17" x14ac:dyDescent="0.25">
      <c r="A62" s="288">
        <v>8</v>
      </c>
      <c r="B62" s="174" t="s">
        <v>345</v>
      </c>
      <c r="C62" s="249" t="s">
        <v>346</v>
      </c>
      <c r="D62" s="51" t="s">
        <v>2</v>
      </c>
      <c r="E62" s="273" t="s">
        <v>347</v>
      </c>
      <c r="F62" s="177">
        <v>3.2</v>
      </c>
      <c r="G62" s="289">
        <v>93</v>
      </c>
      <c r="H62" s="176" t="s">
        <v>1171</v>
      </c>
      <c r="I62" s="25" t="s">
        <v>1172</v>
      </c>
      <c r="J62" s="82">
        <v>1170000</v>
      </c>
      <c r="K62" s="289"/>
      <c r="L62" s="176">
        <v>8.2799999999999994</v>
      </c>
      <c r="M62" s="288" t="s">
        <v>364</v>
      </c>
      <c r="N62" s="290"/>
      <c r="O62" s="178">
        <v>19</v>
      </c>
      <c r="P62" s="178">
        <v>15</v>
      </c>
      <c r="Q62" s="178">
        <v>15</v>
      </c>
    </row>
    <row r="63" spans="1:17" x14ac:dyDescent="0.25">
      <c r="A63" s="288">
        <v>9</v>
      </c>
      <c r="B63" s="174" t="s">
        <v>357</v>
      </c>
      <c r="C63" s="249" t="s">
        <v>9</v>
      </c>
      <c r="D63" s="51" t="s">
        <v>36</v>
      </c>
      <c r="E63" s="273" t="s">
        <v>358</v>
      </c>
      <c r="F63" s="177">
        <v>3.2</v>
      </c>
      <c r="G63" s="289">
        <v>92</v>
      </c>
      <c r="H63" s="176" t="s">
        <v>1171</v>
      </c>
      <c r="I63" s="25" t="s">
        <v>1172</v>
      </c>
      <c r="J63" s="82">
        <v>1170000</v>
      </c>
      <c r="K63" s="289"/>
      <c r="L63" s="176">
        <v>8.2200000000000006</v>
      </c>
      <c r="M63" s="288" t="s">
        <v>364</v>
      </c>
      <c r="N63" s="290"/>
      <c r="O63" s="178">
        <v>19</v>
      </c>
      <c r="P63" s="178">
        <v>15</v>
      </c>
      <c r="Q63" s="178">
        <v>15</v>
      </c>
    </row>
    <row r="64" spans="1:17" x14ac:dyDescent="0.25">
      <c r="A64" s="288">
        <v>10</v>
      </c>
      <c r="B64" s="174" t="s">
        <v>348</v>
      </c>
      <c r="C64" s="249" t="s">
        <v>349</v>
      </c>
      <c r="D64" s="51" t="s">
        <v>85</v>
      </c>
      <c r="E64" s="273" t="s">
        <v>350</v>
      </c>
      <c r="F64" s="177">
        <v>3.2</v>
      </c>
      <c r="G64" s="289">
        <v>87</v>
      </c>
      <c r="H64" s="289" t="s">
        <v>1173</v>
      </c>
      <c r="I64" s="25" t="s">
        <v>1172</v>
      </c>
      <c r="J64" s="82">
        <v>1170000</v>
      </c>
      <c r="K64" s="289"/>
      <c r="L64" s="176">
        <v>7.58</v>
      </c>
      <c r="M64" s="288" t="s">
        <v>364</v>
      </c>
      <c r="N64" s="290"/>
      <c r="O64" s="178">
        <v>19</v>
      </c>
      <c r="P64" s="178">
        <v>15</v>
      </c>
      <c r="Q64" s="178">
        <v>15</v>
      </c>
    </row>
    <row r="65" spans="1:17" x14ac:dyDescent="0.25">
      <c r="A65" s="307">
        <v>11</v>
      </c>
      <c r="B65" s="260" t="s">
        <v>351</v>
      </c>
      <c r="C65" s="71" t="s">
        <v>352</v>
      </c>
      <c r="D65" s="72" t="s">
        <v>33</v>
      </c>
      <c r="E65" s="102" t="s">
        <v>353</v>
      </c>
      <c r="F65" s="308">
        <v>3.2</v>
      </c>
      <c r="G65" s="309">
        <v>87</v>
      </c>
      <c r="H65" s="309" t="s">
        <v>1173</v>
      </c>
      <c r="I65" s="94" t="s">
        <v>1172</v>
      </c>
      <c r="J65" s="95">
        <v>1170000</v>
      </c>
      <c r="K65" s="309"/>
      <c r="L65" s="103">
        <v>7.88</v>
      </c>
      <c r="M65" s="307" t="s">
        <v>364</v>
      </c>
      <c r="N65" s="150"/>
      <c r="O65" s="104">
        <v>19</v>
      </c>
      <c r="P65" s="104">
        <v>15</v>
      </c>
      <c r="Q65" s="104">
        <v>15</v>
      </c>
    </row>
    <row r="66" spans="1:17" x14ac:dyDescent="0.25">
      <c r="A66" s="288">
        <v>12</v>
      </c>
      <c r="B66" s="174" t="s">
        <v>354</v>
      </c>
      <c r="C66" s="249" t="s">
        <v>9</v>
      </c>
      <c r="D66" s="51" t="s">
        <v>355</v>
      </c>
      <c r="E66" s="273" t="s">
        <v>356</v>
      </c>
      <c r="F66" s="177">
        <v>3.2</v>
      </c>
      <c r="G66" s="289">
        <v>85</v>
      </c>
      <c r="H66" s="289" t="s">
        <v>1173</v>
      </c>
      <c r="I66" s="176" t="s">
        <v>1172</v>
      </c>
      <c r="J66" s="188">
        <v>1170000</v>
      </c>
      <c r="K66" s="289"/>
      <c r="L66" s="176">
        <v>8.14</v>
      </c>
      <c r="M66" s="288" t="s">
        <v>364</v>
      </c>
      <c r="N66" s="290"/>
      <c r="O66" s="178">
        <v>19</v>
      </c>
      <c r="P66" s="178">
        <v>15</v>
      </c>
      <c r="Q66" s="178">
        <v>15</v>
      </c>
    </row>
    <row r="67" spans="1:17" x14ac:dyDescent="0.25">
      <c r="A67" s="288">
        <v>13</v>
      </c>
      <c r="B67" s="174" t="s">
        <v>1187</v>
      </c>
      <c r="C67" s="249" t="s">
        <v>330</v>
      </c>
      <c r="D67" s="51" t="s">
        <v>259</v>
      </c>
      <c r="E67" s="273" t="s">
        <v>1188</v>
      </c>
      <c r="F67" s="306">
        <v>3</v>
      </c>
      <c r="G67" s="289">
        <v>95</v>
      </c>
      <c r="H67" s="176" t="s">
        <v>1171</v>
      </c>
      <c r="I67" s="25" t="s">
        <v>1175</v>
      </c>
      <c r="J67" s="82">
        <v>1070000</v>
      </c>
      <c r="K67" s="290"/>
      <c r="L67" s="176">
        <v>7.38</v>
      </c>
      <c r="M67" s="288" t="s">
        <v>335</v>
      </c>
      <c r="N67" s="290"/>
      <c r="O67" s="178">
        <v>19</v>
      </c>
      <c r="P67" s="178">
        <v>15</v>
      </c>
      <c r="Q67" s="178">
        <v>15</v>
      </c>
    </row>
    <row r="68" spans="1:17" x14ac:dyDescent="0.25">
      <c r="A68" s="288">
        <v>14</v>
      </c>
      <c r="B68" s="174" t="s">
        <v>1189</v>
      </c>
      <c r="C68" s="249" t="s">
        <v>308</v>
      </c>
      <c r="D68" s="51" t="s">
        <v>2</v>
      </c>
      <c r="E68" s="273" t="s">
        <v>1190</v>
      </c>
      <c r="F68" s="306">
        <v>3</v>
      </c>
      <c r="G68" s="289">
        <v>95</v>
      </c>
      <c r="H68" s="176" t="s">
        <v>1171</v>
      </c>
      <c r="I68" s="25" t="s">
        <v>1175</v>
      </c>
      <c r="J68" s="82">
        <v>1070000</v>
      </c>
      <c r="K68" s="290"/>
      <c r="L68" s="176">
        <v>7.38</v>
      </c>
      <c r="M68" s="288" t="s">
        <v>335</v>
      </c>
      <c r="N68" s="290"/>
      <c r="O68" s="178">
        <v>19</v>
      </c>
      <c r="P68" s="178">
        <v>15</v>
      </c>
      <c r="Q68" s="178">
        <v>15</v>
      </c>
    </row>
    <row r="69" spans="1:17" x14ac:dyDescent="0.25">
      <c r="A69" s="288">
        <v>15</v>
      </c>
      <c r="B69" s="174" t="s">
        <v>1191</v>
      </c>
      <c r="C69" s="249" t="s">
        <v>109</v>
      </c>
      <c r="D69" s="51" t="s">
        <v>203</v>
      </c>
      <c r="E69" s="273" t="s">
        <v>146</v>
      </c>
      <c r="F69" s="306">
        <v>3</v>
      </c>
      <c r="G69" s="289">
        <v>93</v>
      </c>
      <c r="H69" s="176" t="s">
        <v>1171</v>
      </c>
      <c r="I69" s="25" t="s">
        <v>1175</v>
      </c>
      <c r="J69" s="82">
        <v>1070000</v>
      </c>
      <c r="K69" s="290"/>
      <c r="L69" s="176">
        <v>7.68</v>
      </c>
      <c r="M69" s="288" t="s">
        <v>364</v>
      </c>
      <c r="N69" s="290"/>
      <c r="O69" s="178">
        <v>19</v>
      </c>
      <c r="P69" s="178">
        <v>15</v>
      </c>
      <c r="Q69" s="178">
        <v>15</v>
      </c>
    </row>
    <row r="70" spans="1:17" x14ac:dyDescent="0.25">
      <c r="A70" s="310">
        <v>16</v>
      </c>
      <c r="B70" s="191" t="s">
        <v>1192</v>
      </c>
      <c r="C70" s="251" t="s">
        <v>17</v>
      </c>
      <c r="D70" s="128" t="s">
        <v>1193</v>
      </c>
      <c r="E70" s="193" t="s">
        <v>359</v>
      </c>
      <c r="F70" s="311">
        <v>3</v>
      </c>
      <c r="G70" s="312">
        <v>92</v>
      </c>
      <c r="H70" s="196" t="s">
        <v>1171</v>
      </c>
      <c r="I70" s="28" t="s">
        <v>1175</v>
      </c>
      <c r="J70" s="109">
        <v>1070000</v>
      </c>
      <c r="K70" s="313"/>
      <c r="L70" s="196">
        <v>7.96</v>
      </c>
      <c r="M70" s="310" t="s">
        <v>364</v>
      </c>
      <c r="N70" s="313"/>
      <c r="O70" s="198">
        <v>19</v>
      </c>
      <c r="P70" s="198">
        <v>15</v>
      </c>
      <c r="Q70" s="198">
        <v>15</v>
      </c>
    </row>
    <row r="71" spans="1:17" ht="21.75" customHeight="1" x14ac:dyDescent="0.25">
      <c r="A71" s="314"/>
      <c r="B71" s="315"/>
      <c r="C71" s="316"/>
      <c r="D71" s="316"/>
      <c r="E71" s="315"/>
      <c r="F71" s="317"/>
      <c r="G71" s="318"/>
      <c r="H71" s="318"/>
      <c r="I71" s="318"/>
      <c r="J71" s="387">
        <f>SUM(J55:J70)</f>
        <v>18650000</v>
      </c>
      <c r="K71" s="318"/>
      <c r="L71" s="319"/>
      <c r="M71" s="319"/>
      <c r="N71" s="316"/>
      <c r="O71" s="316"/>
      <c r="P71" s="222"/>
    </row>
  </sheetData>
  <sortState ref="B218:M236">
    <sortCondition descending="1" ref="G218:G236"/>
  </sortState>
  <mergeCells count="4">
    <mergeCell ref="A53:I53"/>
    <mergeCell ref="K53:Q53"/>
    <mergeCell ref="A23:I23"/>
    <mergeCell ref="K23:Q23"/>
  </mergeCells>
  <pageMargins left="0.2" right="0.28000000000000003" top="0.49" bottom="0.37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Q6"/>
  <sheetViews>
    <sheetView workbookViewId="0">
      <selection activeCell="J6" sqref="J6"/>
    </sheetView>
  </sheetViews>
  <sheetFormatPr defaultRowHeight="15" x14ac:dyDescent="0.25"/>
  <cols>
    <col min="1" max="1" width="6" customWidth="1"/>
    <col min="2" max="2" width="20.7109375" customWidth="1"/>
    <col min="3" max="3" width="14.42578125" customWidth="1"/>
    <col min="5" max="5" width="12.28515625" customWidth="1"/>
    <col min="10" max="10" width="16.5703125" bestFit="1" customWidth="1"/>
    <col min="13" max="13" width="12.42578125" customWidth="1"/>
  </cols>
  <sheetData>
    <row r="4" spans="1:17" s="20" customFormat="1" ht="45" customHeight="1" x14ac:dyDescent="0.25">
      <c r="A4" s="16" t="s">
        <v>1155</v>
      </c>
      <c r="B4" s="38" t="s">
        <v>1156</v>
      </c>
      <c r="C4" s="29" t="s">
        <v>1157</v>
      </c>
      <c r="D4" s="30" t="s">
        <v>1158</v>
      </c>
      <c r="E4" s="43" t="s">
        <v>1159</v>
      </c>
      <c r="F4" s="19" t="s">
        <v>1161</v>
      </c>
      <c r="G4" s="16" t="s">
        <v>1163</v>
      </c>
      <c r="H4" s="19" t="s">
        <v>1167</v>
      </c>
      <c r="I4" s="19" t="s">
        <v>1168</v>
      </c>
      <c r="J4" s="19" t="s">
        <v>1169</v>
      </c>
      <c r="K4" s="19" t="s">
        <v>1170</v>
      </c>
      <c r="L4" s="19" t="s">
        <v>1160</v>
      </c>
      <c r="M4" s="16" t="s">
        <v>1162</v>
      </c>
      <c r="N4" s="16" t="s">
        <v>1164</v>
      </c>
      <c r="O4" s="19" t="s">
        <v>1165</v>
      </c>
      <c r="P4" s="19" t="s">
        <v>1166</v>
      </c>
      <c r="Q4" s="19" t="s">
        <v>1166</v>
      </c>
    </row>
    <row r="5" spans="1:17" s="7" customFormat="1" ht="20.25" customHeight="1" x14ac:dyDescent="0.25">
      <c r="A5" s="322">
        <v>1</v>
      </c>
      <c r="B5" s="330" t="s">
        <v>1039</v>
      </c>
      <c r="C5" s="333" t="s">
        <v>1040</v>
      </c>
      <c r="D5" s="334" t="s">
        <v>560</v>
      </c>
      <c r="E5" s="331" t="s">
        <v>993</v>
      </c>
      <c r="F5" s="336">
        <v>3.07</v>
      </c>
      <c r="G5" s="337">
        <v>83</v>
      </c>
      <c r="H5" s="338" t="s">
        <v>1173</v>
      </c>
      <c r="I5" s="338" t="s">
        <v>1174</v>
      </c>
      <c r="J5" s="335">
        <v>1070000</v>
      </c>
      <c r="K5" s="316"/>
      <c r="L5" s="331">
        <v>7.53</v>
      </c>
      <c r="M5" s="316" t="s">
        <v>1194</v>
      </c>
      <c r="N5" s="316"/>
      <c r="O5" s="331">
        <v>14</v>
      </c>
      <c r="P5" s="331">
        <v>14</v>
      </c>
      <c r="Q5" s="332">
        <v>14</v>
      </c>
    </row>
    <row r="6" spans="1:17" ht="24.75" customHeight="1" x14ac:dyDescent="0.25">
      <c r="J6" s="388">
        <f>SUM(J5)</f>
        <v>1070000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45</vt:lpstr>
      <vt:lpstr>46</vt:lpstr>
      <vt:lpstr>47</vt:lpstr>
      <vt:lpstr>48</vt:lpstr>
      <vt:lpstr>49</vt:lpstr>
      <vt:lpstr>50</vt:lpstr>
      <vt:lpstr>RHM</vt:lpstr>
      <vt:lpstr>YHDP</vt:lpstr>
      <vt:lpstr>CNDD</vt:lpstr>
      <vt:lpstr>ĐHD</vt:lpstr>
      <vt:lpstr>XNYH1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2018-05-17T02:33:25Z</dcterms:modified>
</cp:coreProperties>
</file>