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5480" windowHeight="11640" activeTab="6"/>
  </bookViews>
  <sheets>
    <sheet name="Tổng hợp" sheetId="7" r:id="rId1"/>
    <sheet name="BSĐK" sheetId="1" r:id="rId2"/>
    <sheet name="YHDP" sheetId="2" r:id="rId3"/>
    <sheet name="Dược" sheetId="3" r:id="rId4"/>
    <sheet name="CNĐD" sheetId="4" r:id="rId5"/>
    <sheet name="RHM" sheetId="5" r:id="rId6"/>
    <sheet name="CĐ" sheetId="6" r:id="rId7"/>
  </sheets>
  <definedNames>
    <definedName name="_xlnm.Print_Titles" localSheetId="1">BSĐK!$8:$9</definedName>
    <definedName name="_xlnm.Print_Titles" localSheetId="4">CNĐD!$8:$9</definedName>
    <definedName name="_xlnm.Print_Titles" localSheetId="3">Dược!$8:$9</definedName>
    <definedName name="_xlnm.Print_Titles" localSheetId="2">YHDP!$8:$9</definedName>
  </definedNames>
  <calcPr calcId="125725"/>
</workbook>
</file>

<file path=xl/calcChain.xml><?xml version="1.0" encoding="utf-8"?>
<calcChain xmlns="http://schemas.openxmlformats.org/spreadsheetml/2006/main">
  <c r="M30" i="2"/>
  <c r="K30"/>
  <c r="J30"/>
  <c r="I30"/>
  <c r="I25" i="3"/>
  <c r="J25"/>
  <c r="K25"/>
  <c r="M25"/>
  <c r="I26" i="4"/>
  <c r="J26"/>
  <c r="M26"/>
  <c r="K26"/>
  <c r="M16" i="5"/>
  <c r="I16"/>
  <c r="J16"/>
  <c r="K16"/>
  <c r="H12" i="6"/>
  <c r="I12"/>
  <c r="J12"/>
  <c r="L12"/>
  <c r="M114" i="1"/>
  <c r="K114"/>
  <c r="J114"/>
  <c r="I114"/>
  <c r="L11" i="6"/>
  <c r="L10"/>
  <c r="J11"/>
  <c r="J10"/>
  <c r="M15" i="5"/>
  <c r="M12"/>
  <c r="M13"/>
  <c r="M14"/>
  <c r="M11"/>
  <c r="M10"/>
  <c r="K12"/>
  <c r="K13"/>
  <c r="K14"/>
  <c r="K15"/>
  <c r="K11"/>
  <c r="K10"/>
  <c r="M12" i="4"/>
  <c r="M13"/>
  <c r="M14"/>
  <c r="M15"/>
  <c r="M16"/>
  <c r="M17"/>
  <c r="M18"/>
  <c r="M19"/>
  <c r="M20"/>
  <c r="M21"/>
  <c r="M22"/>
  <c r="M23"/>
  <c r="M24"/>
  <c r="M25"/>
  <c r="M11"/>
  <c r="M10"/>
  <c r="K12"/>
  <c r="K13"/>
  <c r="K14"/>
  <c r="K15"/>
  <c r="K16"/>
  <c r="K17"/>
  <c r="K18"/>
  <c r="K19"/>
  <c r="K20"/>
  <c r="K21"/>
  <c r="K22"/>
  <c r="K23"/>
  <c r="K24"/>
  <c r="K25"/>
  <c r="K11"/>
  <c r="K10"/>
  <c r="M12" i="3"/>
  <c r="M13"/>
  <c r="M14"/>
  <c r="M15"/>
  <c r="M16"/>
  <c r="M17"/>
  <c r="M18"/>
  <c r="M19"/>
  <c r="M20"/>
  <c r="M21"/>
  <c r="M22"/>
  <c r="M23"/>
  <c r="M24"/>
  <c r="M11"/>
  <c r="M10"/>
  <c r="K12"/>
  <c r="K13"/>
  <c r="K14"/>
  <c r="K15"/>
  <c r="K16"/>
  <c r="K17"/>
  <c r="K18"/>
  <c r="K19"/>
  <c r="K20"/>
  <c r="K21"/>
  <c r="K22"/>
  <c r="K23"/>
  <c r="K24"/>
  <c r="K11"/>
  <c r="K10"/>
  <c r="K12" i="1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"/>
  <c r="K10"/>
  <c r="M12" i="2"/>
  <c r="M13"/>
  <c r="M14"/>
  <c r="M15"/>
  <c r="M16"/>
  <c r="M17"/>
  <c r="M18"/>
  <c r="M19"/>
  <c r="M20"/>
  <c r="M21"/>
  <c r="M22"/>
  <c r="M23"/>
  <c r="M24"/>
  <c r="M25"/>
  <c r="M26"/>
  <c r="M27"/>
  <c r="M28"/>
  <c r="M29"/>
  <c r="M11"/>
  <c r="M10"/>
  <c r="K29"/>
  <c r="K12"/>
  <c r="K13"/>
  <c r="K14"/>
  <c r="K15"/>
  <c r="K16"/>
  <c r="K17"/>
  <c r="K18"/>
  <c r="K19"/>
  <c r="K20"/>
  <c r="K21"/>
  <c r="K22"/>
  <c r="K23"/>
  <c r="K24"/>
  <c r="K25"/>
  <c r="K26"/>
  <c r="K27"/>
  <c r="K28"/>
  <c r="K11"/>
  <c r="K10"/>
  <c r="M12" i="1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"/>
  <c r="M10"/>
  <c r="D16" i="7"/>
  <c r="C16" l="1"/>
</calcChain>
</file>

<file path=xl/sharedStrings.xml><?xml version="1.0" encoding="utf-8"?>
<sst xmlns="http://schemas.openxmlformats.org/spreadsheetml/2006/main" count="1355" uniqueCount="675">
  <si>
    <t xml:space="preserve">    ĐẠI HỌC THÁI NGUYÊN</t>
  </si>
  <si>
    <t>STT</t>
  </si>
  <si>
    <t>Mã số SV</t>
  </si>
  <si>
    <t>Họ và</t>
  </si>
  <si>
    <t>tên</t>
  </si>
  <si>
    <t>Lớp</t>
  </si>
  <si>
    <t>Ngày sinh</t>
  </si>
  <si>
    <t>Ghi chú</t>
  </si>
  <si>
    <t>Sen</t>
  </si>
  <si>
    <t>Nùng</t>
  </si>
  <si>
    <t>Mường</t>
  </si>
  <si>
    <t>Hồng</t>
  </si>
  <si>
    <t>K43A</t>
  </si>
  <si>
    <t>Tày</t>
  </si>
  <si>
    <t>DTY1053210193</t>
  </si>
  <si>
    <t>Bùi Thị Thúy</t>
  </si>
  <si>
    <t>Hương</t>
  </si>
  <si>
    <t>19/7/1992</t>
  </si>
  <si>
    <t>DTY1053210048</t>
  </si>
  <si>
    <t xml:space="preserve">Bùi Thị </t>
  </si>
  <si>
    <t>Chiền</t>
  </si>
  <si>
    <t>K43B</t>
  </si>
  <si>
    <t>06/5/1992</t>
  </si>
  <si>
    <t>Sơn</t>
  </si>
  <si>
    <t>DTY1053210463</t>
  </si>
  <si>
    <t xml:space="preserve">Quan Thị </t>
  </si>
  <si>
    <t>Tình</t>
  </si>
  <si>
    <t>13/4/1992</t>
  </si>
  <si>
    <t>Tuyến</t>
  </si>
  <si>
    <t>Sán chí</t>
  </si>
  <si>
    <t>Bằng</t>
  </si>
  <si>
    <t>K43C</t>
  </si>
  <si>
    <t>DTY1053210386</t>
  </si>
  <si>
    <t>Phạm Hồng</t>
  </si>
  <si>
    <t>DTY1153210225</t>
  </si>
  <si>
    <t xml:space="preserve">Hoàng Thị </t>
  </si>
  <si>
    <t>Hiệp</t>
  </si>
  <si>
    <t>K44A</t>
  </si>
  <si>
    <t>20/10/1993</t>
  </si>
  <si>
    <t>Quỳnh</t>
  </si>
  <si>
    <t>DTY 1153210108</t>
  </si>
  <si>
    <t>Nhung</t>
  </si>
  <si>
    <t>K44B</t>
  </si>
  <si>
    <t>09/11/1993</t>
  </si>
  <si>
    <t>DTY1153210113</t>
  </si>
  <si>
    <t xml:space="preserve">Nguyễn Văn </t>
  </si>
  <si>
    <t>16/11/1993</t>
  </si>
  <si>
    <t>Cao lan</t>
  </si>
  <si>
    <t>DTY1153210123</t>
  </si>
  <si>
    <t xml:space="preserve">Nguyễn Thị </t>
  </si>
  <si>
    <t>Thúy</t>
  </si>
  <si>
    <t>25/5/1993</t>
  </si>
  <si>
    <t>DTY1153210541</t>
  </si>
  <si>
    <t xml:space="preserve">La Thị </t>
  </si>
  <si>
    <t>Thủy</t>
  </si>
  <si>
    <t>K44C</t>
  </si>
  <si>
    <t>17/9/1993</t>
  </si>
  <si>
    <t>Đức</t>
  </si>
  <si>
    <t>Sán dìu</t>
  </si>
  <si>
    <t>Hứa Minh</t>
  </si>
  <si>
    <t>Lệ</t>
  </si>
  <si>
    <t xml:space="preserve">Đinh Thị </t>
  </si>
  <si>
    <t>Linh</t>
  </si>
  <si>
    <t>DTY1257201010193</t>
  </si>
  <si>
    <t>Nông Thị Thùy</t>
  </si>
  <si>
    <t>Tin</t>
  </si>
  <si>
    <t>K45A</t>
  </si>
  <si>
    <t>10/10/1994</t>
  </si>
  <si>
    <t>DTY1257201010035</t>
  </si>
  <si>
    <t xml:space="preserve">Đồng Tiến </t>
  </si>
  <si>
    <t>Nam</t>
  </si>
  <si>
    <t>K45B</t>
  </si>
  <si>
    <t>14/9/1993</t>
  </si>
  <si>
    <t>Mùa A</t>
  </si>
  <si>
    <t>K45D</t>
  </si>
  <si>
    <t>DTY1257201010451</t>
  </si>
  <si>
    <t xml:space="preserve">Lê Ngọc </t>
  </si>
  <si>
    <t>Thỏa</t>
  </si>
  <si>
    <t>23/6/1994</t>
  </si>
  <si>
    <t>Anh</t>
  </si>
  <si>
    <t>K46A</t>
  </si>
  <si>
    <t>Huy</t>
  </si>
  <si>
    <t>20/8/1995</t>
  </si>
  <si>
    <t>DTY1357201010282</t>
  </si>
  <si>
    <t>Đinh Quang</t>
  </si>
  <si>
    <t xml:space="preserve">Lăng Thị </t>
  </si>
  <si>
    <t>DTY1357201010646</t>
  </si>
  <si>
    <t xml:space="preserve">Nhâm Quang </t>
  </si>
  <si>
    <t>Trường</t>
  </si>
  <si>
    <t>01/8/1995</t>
  </si>
  <si>
    <t>DTY 1357201010703</t>
  </si>
  <si>
    <t xml:space="preserve">Sùng Seo </t>
  </si>
  <si>
    <t>Xướng</t>
  </si>
  <si>
    <t>29/9/1995</t>
  </si>
  <si>
    <t>DTY1357201010122</t>
  </si>
  <si>
    <t xml:space="preserve">Ma Thị </t>
  </si>
  <si>
    <t>Đào</t>
  </si>
  <si>
    <t>K46C</t>
  </si>
  <si>
    <t>10/8/1995</t>
  </si>
  <si>
    <t>Phượng</t>
  </si>
  <si>
    <t>DTY1357201010519</t>
  </si>
  <si>
    <t xml:space="preserve">Trương Thị </t>
  </si>
  <si>
    <t>Thắm</t>
  </si>
  <si>
    <t>11/10/1995</t>
  </si>
  <si>
    <t>DTY1357201010094</t>
  </si>
  <si>
    <t>Nguyễn Thùy</t>
  </si>
  <si>
    <t>Dung</t>
  </si>
  <si>
    <t>K46D</t>
  </si>
  <si>
    <t>27/9/1995</t>
  </si>
  <si>
    <t>DTY1357201010345</t>
  </si>
  <si>
    <t xml:space="preserve">Vi Thị </t>
  </si>
  <si>
    <t>K46E</t>
  </si>
  <si>
    <t>15/10/1995</t>
  </si>
  <si>
    <t>Oanh</t>
  </si>
  <si>
    <t>DTY1357201010549</t>
  </si>
  <si>
    <t xml:space="preserve">Hoàng Văn </t>
  </si>
  <si>
    <t>Thiệp</t>
  </si>
  <si>
    <t>07/10/1995</t>
  </si>
  <si>
    <t>Trang</t>
  </si>
  <si>
    <t>Dao</t>
  </si>
  <si>
    <t>K47A</t>
  </si>
  <si>
    <t>DTY1457201010136</t>
  </si>
  <si>
    <t xml:space="preserve">Tô Thị </t>
  </si>
  <si>
    <t>Hường</t>
  </si>
  <si>
    <t>27/6/1996</t>
  </si>
  <si>
    <t>DTY1457201010237</t>
  </si>
  <si>
    <t xml:space="preserve">Lường Thị </t>
  </si>
  <si>
    <t>Niên</t>
  </si>
  <si>
    <t>27/8/1996</t>
  </si>
  <si>
    <t xml:space="preserve">Dương Thị </t>
  </si>
  <si>
    <t xml:space="preserve">Tày </t>
  </si>
  <si>
    <t>DTY1457201010073</t>
  </si>
  <si>
    <t>Thạch Đức</t>
  </si>
  <si>
    <t>Hà</t>
  </si>
  <si>
    <t>K47B</t>
  </si>
  <si>
    <t>Thái</t>
  </si>
  <si>
    <t>DTY1457201010296</t>
  </si>
  <si>
    <t>Ma Kim</t>
  </si>
  <si>
    <t>Thoại</t>
  </si>
  <si>
    <t>11/9/1996</t>
  </si>
  <si>
    <t xml:space="preserve">Phạm Thị </t>
  </si>
  <si>
    <t>K47C</t>
  </si>
  <si>
    <t>DTY1457201010152</t>
  </si>
  <si>
    <t xml:space="preserve">Đỗ Ngọc </t>
  </si>
  <si>
    <t>Kiên</t>
  </si>
  <si>
    <t>K47D</t>
  </si>
  <si>
    <t>10/3/1996</t>
  </si>
  <si>
    <t>DTY 1457201010063</t>
  </si>
  <si>
    <t>07/3/1995</t>
  </si>
  <si>
    <t>DTY 1457201010126</t>
  </si>
  <si>
    <t>Nguyễn Duy</t>
  </si>
  <si>
    <t>Hùng</t>
  </si>
  <si>
    <t>05/9/1996</t>
  </si>
  <si>
    <t>Đối tượng</t>
  </si>
  <si>
    <t>YHDP K4</t>
  </si>
  <si>
    <t xml:space="preserve">Chu Thị </t>
  </si>
  <si>
    <t>DTY 1257203020045</t>
  </si>
  <si>
    <t>Sim</t>
  </si>
  <si>
    <t>YHDP K6</t>
  </si>
  <si>
    <t>Giáy</t>
  </si>
  <si>
    <t>DTY1257203020008</t>
  </si>
  <si>
    <t xml:space="preserve">Triệu Quốc </t>
  </si>
  <si>
    <t>Đạt</t>
  </si>
  <si>
    <t>27/12/1994</t>
  </si>
  <si>
    <t>Nông Văn</t>
  </si>
  <si>
    <t>Dương</t>
  </si>
  <si>
    <t>DTY1257203020039</t>
  </si>
  <si>
    <t>Lường Thành</t>
  </si>
  <si>
    <t>Nhơn</t>
  </si>
  <si>
    <t>13/12/1994</t>
  </si>
  <si>
    <t>DTY1257203020060</t>
  </si>
  <si>
    <t>Ma Đình</t>
  </si>
  <si>
    <t>Tưởng</t>
  </si>
  <si>
    <t>17/12/1992</t>
  </si>
  <si>
    <t>DTY1357203020009</t>
  </si>
  <si>
    <t>Lý Thị</t>
  </si>
  <si>
    <t>YHDP K7A</t>
  </si>
  <si>
    <t>08/3/1995</t>
  </si>
  <si>
    <t>DTY1357203020022</t>
  </si>
  <si>
    <t xml:space="preserve">Triệu Thị </t>
  </si>
  <si>
    <t>26/8/1995</t>
  </si>
  <si>
    <t>Thực</t>
  </si>
  <si>
    <t>DTY1357203020061</t>
  </si>
  <si>
    <t>Trà</t>
  </si>
  <si>
    <t>19/7/1995</t>
  </si>
  <si>
    <t>DTY1457203020015</t>
  </si>
  <si>
    <t>Hải</t>
  </si>
  <si>
    <t>YHDP K8</t>
  </si>
  <si>
    <t>10/02/1995</t>
  </si>
  <si>
    <t>DTY1457203020050</t>
  </si>
  <si>
    <t>16/3/1996</t>
  </si>
  <si>
    <t>DTY 1457203020041</t>
  </si>
  <si>
    <t>Sáy</t>
  </si>
  <si>
    <t>07/12/1994</t>
  </si>
  <si>
    <t>Mông</t>
  </si>
  <si>
    <t>TRƯỜNG ĐẠI HỌC Y DƯỢC</t>
  </si>
  <si>
    <t>DTY1152020033</t>
  </si>
  <si>
    <t>My</t>
  </si>
  <si>
    <t>ĐHD K7A</t>
  </si>
  <si>
    <t>26/6/1993</t>
  </si>
  <si>
    <t>DTY1152020075</t>
  </si>
  <si>
    <t>Hoàng Khánh</t>
  </si>
  <si>
    <t>Duy</t>
  </si>
  <si>
    <t>ĐHD K7B</t>
  </si>
  <si>
    <t>03/12/1993</t>
  </si>
  <si>
    <t>DTY1152020089</t>
  </si>
  <si>
    <t>Đặng Thị Hương</t>
  </si>
  <si>
    <t>Lan</t>
  </si>
  <si>
    <t>20/11/1993</t>
  </si>
  <si>
    <t>DTY1152020110</t>
  </si>
  <si>
    <t xml:space="preserve">Phương Thị </t>
  </si>
  <si>
    <t>13/4/1993</t>
  </si>
  <si>
    <t>DTY1257204010030</t>
  </si>
  <si>
    <t xml:space="preserve">Lô Thị </t>
  </si>
  <si>
    <t>Loan</t>
  </si>
  <si>
    <t>ĐHD K8B</t>
  </si>
  <si>
    <t>04/4/1994</t>
  </si>
  <si>
    <t>DTY1257204010055</t>
  </si>
  <si>
    <t xml:space="preserve">Phùng Thị </t>
  </si>
  <si>
    <t>11/8/1993</t>
  </si>
  <si>
    <t>DTY1257204010068</t>
  </si>
  <si>
    <t>12/8/1994</t>
  </si>
  <si>
    <t>Hiếu</t>
  </si>
  <si>
    <t>ĐHD K9A</t>
  </si>
  <si>
    <t>DTY1357204010140</t>
  </si>
  <si>
    <t xml:space="preserve">Phan Văn </t>
  </si>
  <si>
    <t>02/9/1995</t>
  </si>
  <si>
    <t>Yến</t>
  </si>
  <si>
    <t>DTY1357204010161</t>
  </si>
  <si>
    <t>Bùi Minh</t>
  </si>
  <si>
    <t>Trí</t>
  </si>
  <si>
    <t>ĐHD K9B</t>
  </si>
  <si>
    <t>04/5/1994</t>
  </si>
  <si>
    <t>DTY1357204010151</t>
  </si>
  <si>
    <t>26/9/1995</t>
  </si>
  <si>
    <t>CNĐD K9A</t>
  </si>
  <si>
    <t>DTY1157205010055</t>
  </si>
  <si>
    <t>Phùng Thị Mỹ</t>
  </si>
  <si>
    <t>Hạnh</t>
  </si>
  <si>
    <t>08/4/1994</t>
  </si>
  <si>
    <t>DTY1257205010094</t>
  </si>
  <si>
    <t xml:space="preserve">Âu Diệu </t>
  </si>
  <si>
    <t>Thùy</t>
  </si>
  <si>
    <t>08/3/1994</t>
  </si>
  <si>
    <t>CNĐD K9B</t>
  </si>
  <si>
    <t>DTY1257205010020</t>
  </si>
  <si>
    <t>Hoàng Thị Ngọc</t>
  </si>
  <si>
    <t>03/12/1994</t>
  </si>
  <si>
    <t>CNĐD K10A</t>
  </si>
  <si>
    <t>DTY1357205010057</t>
  </si>
  <si>
    <t>Hoàng Thị Thanh</t>
  </si>
  <si>
    <t>28/12/1995</t>
  </si>
  <si>
    <t>CNĐD K11</t>
  </si>
  <si>
    <t>DTY 1457205010021</t>
  </si>
  <si>
    <t>Hằng</t>
  </si>
  <si>
    <t>06/9/1995</t>
  </si>
  <si>
    <t>DTY1153240013</t>
  </si>
  <si>
    <t xml:space="preserve">Trần Thị </t>
  </si>
  <si>
    <t>28/4/1994</t>
  </si>
  <si>
    <t>Thổ</t>
  </si>
  <si>
    <t>Hệ</t>
  </si>
  <si>
    <t xml:space="preserve">Ngành </t>
  </si>
  <si>
    <t>Tổng số tiền</t>
  </si>
  <si>
    <t xml:space="preserve">Đại học </t>
  </si>
  <si>
    <t>Bác sĩ đa khoa</t>
  </si>
  <si>
    <t>Bác sĩ Y học dự phòng</t>
  </si>
  <si>
    <t>Bác sĩ Răng Hàm Mặt</t>
  </si>
  <si>
    <t xml:space="preserve">Dược sĩ </t>
  </si>
  <si>
    <t>Cử nhân điều dưỡng</t>
  </si>
  <si>
    <t>Cao đẳng</t>
  </si>
  <si>
    <t>Tổng cộng</t>
  </si>
  <si>
    <t>Tổng</t>
  </si>
  <si>
    <t>KT.TRƯỞNG PHÒNG CT - HSSV</t>
  </si>
  <si>
    <t>PHÓ TRƯỞNG PHÒNG</t>
  </si>
  <si>
    <t>PGS.TS Nguyễn Tiến Dũng</t>
  </si>
  <si>
    <t>Hà Thị Trưng</t>
  </si>
  <si>
    <t>NGƯỜI LẬP BIỂU</t>
  </si>
  <si>
    <t>KT.HIỆU TRƯỞNG</t>
  </si>
  <si>
    <t>PHÓ HIỆU TRƯỞNG</t>
  </si>
  <si>
    <t>Cao đẳng KTXN</t>
  </si>
  <si>
    <t>(Đơn vị tính: Đồng)</t>
  </si>
  <si>
    <t>Tổng số SV</t>
  </si>
  <si>
    <t>DTY1317203320029</t>
  </si>
  <si>
    <t>Nhưm</t>
  </si>
  <si>
    <t>ĐHD K10A</t>
  </si>
  <si>
    <t>DTY1457204010107</t>
  </si>
  <si>
    <t xml:space="preserve">Hà Thị </t>
  </si>
  <si>
    <t>ĐHD K11A</t>
  </si>
  <si>
    <t>Dũng</t>
  </si>
  <si>
    <t>DTY1557204010005</t>
  </si>
  <si>
    <t>DTY1557204010098</t>
  </si>
  <si>
    <t xml:space="preserve">Lang Thị </t>
  </si>
  <si>
    <t>ĐHD K11B</t>
  </si>
  <si>
    <t>DTY1457205010076</t>
  </si>
  <si>
    <t xml:space="preserve">Nịnh Thị </t>
  </si>
  <si>
    <t>Tuyền</t>
  </si>
  <si>
    <t xml:space="preserve">DTY1557205010033 </t>
  </si>
  <si>
    <t xml:space="preserve">Lưu Thị Bích </t>
  </si>
  <si>
    <t>Huế</t>
  </si>
  <si>
    <t>DTY1557205010028</t>
  </si>
  <si>
    <t>DTY1557205010074</t>
  </si>
  <si>
    <t xml:space="preserve">Quàng Văn </t>
  </si>
  <si>
    <t>Thiêm</t>
  </si>
  <si>
    <t>DTY1557205010019</t>
  </si>
  <si>
    <t>DTY1357203020056</t>
  </si>
  <si>
    <t xml:space="preserve">Triệu Văn </t>
  </si>
  <si>
    <t xml:space="preserve">Dao </t>
  </si>
  <si>
    <t>RHM K4</t>
  </si>
  <si>
    <t>DTY1457206010027</t>
  </si>
  <si>
    <t>Tiên</t>
  </si>
  <si>
    <t>RHM K7</t>
  </si>
  <si>
    <t>DTY1053210524</t>
  </si>
  <si>
    <t xml:space="preserve">Bùi Văn </t>
  </si>
  <si>
    <t>DTY1357201010251</t>
  </si>
  <si>
    <t xml:space="preserve">Huệ </t>
  </si>
  <si>
    <t xml:space="preserve">Nùng </t>
  </si>
  <si>
    <t>DTY1457201010005</t>
  </si>
  <si>
    <t xml:space="preserve">Đinh Lan </t>
  </si>
  <si>
    <t xml:space="preserve">Anh </t>
  </si>
  <si>
    <t>DTY1457201010165</t>
  </si>
  <si>
    <t xml:space="preserve">Bàn Thị </t>
  </si>
  <si>
    <t>DTY1557201010170</t>
  </si>
  <si>
    <t xml:space="preserve">Mông Thị </t>
  </si>
  <si>
    <t>K48A</t>
  </si>
  <si>
    <t>DTY1557201010504</t>
  </si>
  <si>
    <t>Thư</t>
  </si>
  <si>
    <t>DTY1557201010073</t>
  </si>
  <si>
    <t>Dân</t>
  </si>
  <si>
    <t xml:space="preserve">Lã Văn </t>
  </si>
  <si>
    <t>DTY1557201010598</t>
  </si>
  <si>
    <t>Vân</t>
  </si>
  <si>
    <t>DTY1557201010224</t>
  </si>
  <si>
    <t>DTY1557201010189</t>
  </si>
  <si>
    <t>Bùi Linh</t>
  </si>
  <si>
    <t>DTY1557201010616</t>
  </si>
  <si>
    <t>DTY1557201010123</t>
  </si>
  <si>
    <t>Nguyễn Việt</t>
  </si>
  <si>
    <t>K48B</t>
  </si>
  <si>
    <t>DTY1557201010320</t>
  </si>
  <si>
    <t>Lù</t>
  </si>
  <si>
    <t>K48C</t>
  </si>
  <si>
    <t>DTY1557201010585</t>
  </si>
  <si>
    <t>Tươi</t>
  </si>
  <si>
    <t>K48D</t>
  </si>
  <si>
    <t>DTY1557201010091</t>
  </si>
  <si>
    <t xml:space="preserve">Đào Thị </t>
  </si>
  <si>
    <t>DTY1557201010405</t>
  </si>
  <si>
    <t xml:space="preserve">Nụ </t>
  </si>
  <si>
    <t>K48E</t>
  </si>
  <si>
    <t>DTY1557201010037</t>
  </si>
  <si>
    <t xml:space="preserve">Dương Văn </t>
  </si>
  <si>
    <t>DTY1557201010241</t>
  </si>
  <si>
    <t>Ma Vũ</t>
  </si>
  <si>
    <t>CNĐD K12B</t>
  </si>
  <si>
    <t>CNĐD K12A</t>
  </si>
  <si>
    <t>Nguyệt</t>
  </si>
  <si>
    <t>DTY1053230027</t>
  </si>
  <si>
    <t>HỌC KỲ II NĂM HỌC 2015 - 2016</t>
  </si>
  <si>
    <t>DTY1153210126</t>
  </si>
  <si>
    <t xml:space="preserve">Tống Thị </t>
  </si>
  <si>
    <t>DTY1053210381</t>
  </si>
  <si>
    <t>DTY1257201010162 </t>
  </si>
  <si>
    <t>DTY1257201010152</t>
  </si>
  <si>
    <t>Nguyễn Đức</t>
  </si>
  <si>
    <t>DTY1357201010370</t>
  </si>
  <si>
    <t xml:space="preserve">Hứa Thị </t>
  </si>
  <si>
    <t>Lượng</t>
  </si>
  <si>
    <t>DTY1457201010141</t>
  </si>
  <si>
    <t>DTY1457201010198</t>
  </si>
  <si>
    <t>Mai</t>
  </si>
  <si>
    <t>DTY1457201010295</t>
  </si>
  <si>
    <t>Nguyễn Minh</t>
  </si>
  <si>
    <t>Thiện</t>
  </si>
  <si>
    <t>DTY1457201010379 </t>
  </si>
  <si>
    <t xml:space="preserve">Miêu Thị </t>
  </si>
  <si>
    <t>DTY1457201010284 </t>
  </si>
  <si>
    <t xml:space="preserve">Ma Công </t>
  </si>
  <si>
    <t>Thành</t>
  </si>
  <si>
    <t>DTY1457201010259</t>
  </si>
  <si>
    <t>Lương Thị Thúy</t>
  </si>
  <si>
    <t>DTY1457201010207</t>
  </si>
  <si>
    <t>Nguyễn Trà</t>
  </si>
  <si>
    <t>DTY1557201010195</t>
  </si>
  <si>
    <t>Hòa</t>
  </si>
  <si>
    <t>K48G</t>
  </si>
  <si>
    <t>DTY1557201010573</t>
  </si>
  <si>
    <t xml:space="preserve">Hoàng Anh </t>
  </si>
  <si>
    <t>Tú</t>
  </si>
  <si>
    <t>DTY1557201010021 </t>
  </si>
  <si>
    <t>Phạm Thị Vân</t>
  </si>
  <si>
    <t>DTY1557201010465</t>
  </si>
  <si>
    <t xml:space="preserve">Lèng Thị </t>
  </si>
  <si>
    <t>Tân</t>
  </si>
  <si>
    <t>DTY1557201010351</t>
  </si>
  <si>
    <t>Mơ</t>
  </si>
  <si>
    <t>DTY1557201010428</t>
  </si>
  <si>
    <t>DTY1557201010107</t>
  </si>
  <si>
    <t>Đinh Khương</t>
  </si>
  <si>
    <t>DTY1557201010437 </t>
  </si>
  <si>
    <t xml:space="preserve">Chung Thị </t>
  </si>
  <si>
    <t>Quý</t>
  </si>
  <si>
    <t>DTY1557201010519</t>
  </si>
  <si>
    <t xml:space="preserve">Lương Thị </t>
  </si>
  <si>
    <t>DTY1557201010102</t>
  </si>
  <si>
    <t>DTY1557201010171</t>
  </si>
  <si>
    <t>Chảo Văn</t>
  </si>
  <si>
    <t>DTY1257205010036</t>
  </si>
  <si>
    <t>DTY1457205010056</t>
  </si>
  <si>
    <t>Niên Thị Thiện</t>
  </si>
  <si>
    <t>Mỹ</t>
  </si>
  <si>
    <t>DTY1457205010023 </t>
  </si>
  <si>
    <t>DTY1557204010069</t>
  </si>
  <si>
    <t>DTY1457203020051</t>
  </si>
  <si>
    <t xml:space="preserve">Bùi Minh </t>
  </si>
  <si>
    <t>Xuất</t>
  </si>
  <si>
    <t>DTY1557203020077</t>
  </si>
  <si>
    <t>DTY1153240001</t>
  </si>
  <si>
    <t>Hoàng Thị Lan</t>
  </si>
  <si>
    <t>Hà Tiến</t>
  </si>
  <si>
    <t>Vinh</t>
  </si>
  <si>
    <t>Sầm Đình</t>
  </si>
  <si>
    <t>Văn</t>
  </si>
  <si>
    <t>DTY1457201010383</t>
  </si>
  <si>
    <t>DTY1457201010372 </t>
  </si>
  <si>
    <t xml:space="preserve">Nông Thị </t>
  </si>
  <si>
    <t>DTY1053240019</t>
  </si>
  <si>
    <t>Hoàng Hồng</t>
  </si>
  <si>
    <t>Quân</t>
  </si>
  <si>
    <t>RHM K3</t>
  </si>
  <si>
    <t>DTY1357201010301</t>
  </si>
  <si>
    <t xml:space="preserve">Hoàng Minh </t>
  </si>
  <si>
    <t>Khoan</t>
  </si>
  <si>
    <t>K46B</t>
  </si>
  <si>
    <t>01/5/1995</t>
  </si>
  <si>
    <t>DTY1457201010058</t>
  </si>
  <si>
    <t>Vỳ Văn</t>
  </si>
  <si>
    <t>Đối</t>
  </si>
  <si>
    <t>DTY1457201010402</t>
  </si>
  <si>
    <t xml:space="preserve">Hà Văn </t>
  </si>
  <si>
    <t>Thuấn</t>
  </si>
  <si>
    <t>27/10/1996</t>
  </si>
  <si>
    <t>DTY1557201010509</t>
  </si>
  <si>
    <t>Thưởng</t>
  </si>
  <si>
    <t>DTY1557201010514</t>
  </si>
  <si>
    <t>Chu Thị</t>
  </si>
  <si>
    <t>25/6/1995</t>
  </si>
  <si>
    <t>DTY1557201010113</t>
  </si>
  <si>
    <t>Đáo</t>
  </si>
  <si>
    <t>DTY 145720501006</t>
  </si>
  <si>
    <t>Bình</t>
  </si>
  <si>
    <t>DTY1153210294</t>
  </si>
  <si>
    <t>K44D</t>
  </si>
  <si>
    <t>22/01/1993</t>
  </si>
  <si>
    <t>DTY1257203020006</t>
  </si>
  <si>
    <t>28/11/1993</t>
  </si>
  <si>
    <t>DTY1457201010374</t>
  </si>
  <si>
    <t xml:space="preserve">Đàm Thị </t>
  </si>
  <si>
    <t>DTY 1357201010454</t>
  </si>
  <si>
    <t>Hoàng Thị Hồng</t>
  </si>
  <si>
    <t>01/9/1995</t>
  </si>
  <si>
    <t>Hoa</t>
  </si>
  <si>
    <t>DTY1357201010081</t>
  </si>
  <si>
    <t xml:space="preserve">Ngọc Thị </t>
  </si>
  <si>
    <t>Diễm</t>
  </si>
  <si>
    <t>16/01/1995</t>
  </si>
  <si>
    <t>DTY1557201010378</t>
  </si>
  <si>
    <t>Ngọc</t>
  </si>
  <si>
    <t>DTY1357201010537</t>
  </si>
  <si>
    <t>Thảo</t>
  </si>
  <si>
    <t>12/5/1995</t>
  </si>
  <si>
    <t>DTY1357201010431</t>
  </si>
  <si>
    <t xml:space="preserve">Mông Văn </t>
  </si>
  <si>
    <t>Ngọt</t>
  </si>
  <si>
    <t>DTY1257201010284</t>
  </si>
  <si>
    <t>Vũ Thị</t>
  </si>
  <si>
    <t>K45C</t>
  </si>
  <si>
    <t>03/4/1993</t>
  </si>
  <si>
    <t>DTY1557201010168</t>
  </si>
  <si>
    <t>DTY1257205010045</t>
  </si>
  <si>
    <t xml:space="preserve">Hoàng Thị Lệ </t>
  </si>
  <si>
    <t>Xuân</t>
  </si>
  <si>
    <t>31/5/1994</t>
  </si>
  <si>
    <t>DTY1557205010032</t>
  </si>
  <si>
    <t>Ánh</t>
  </si>
  <si>
    <t> DTY1053230001</t>
  </si>
  <si>
    <t>DTY1317203320014</t>
  </si>
  <si>
    <t xml:space="preserve">Lê Kiều </t>
  </si>
  <si>
    <t>DTY1457203020017 </t>
  </si>
  <si>
    <t xml:space="preserve">Lã Thị </t>
  </si>
  <si>
    <t>DTY1357201010032</t>
  </si>
  <si>
    <t xml:space="preserve">Lại Quỳnh </t>
  </si>
  <si>
    <t>DTY1357201010456</t>
  </si>
  <si>
    <t>DTY1053210376 </t>
  </si>
  <si>
    <t>Leo Văn</t>
  </si>
  <si>
    <t>Sáng</t>
  </si>
  <si>
    <t>K43D</t>
  </si>
  <si>
    <t>25/10/1992</t>
  </si>
  <si>
    <t>07/02/1992</t>
  </si>
  <si>
    <t>13/3/1992</t>
  </si>
  <si>
    <t>07/10/1992</t>
  </si>
  <si>
    <t>20/2/1993</t>
  </si>
  <si>
    <t>01/9/1994</t>
  </si>
  <si>
    <t>06/01/1994</t>
  </si>
  <si>
    <t>06/12/1995</t>
  </si>
  <si>
    <t>12/9/1995</t>
  </si>
  <si>
    <t>26/02/1995</t>
  </si>
  <si>
    <t>Đinh Thị Kiều</t>
  </si>
  <si>
    <t>08/6/1995</t>
  </si>
  <si>
    <t>DTY1153210248</t>
  </si>
  <si>
    <t xml:space="preserve">Trương Khôi </t>
  </si>
  <si>
    <t>Nguyên</t>
  </si>
  <si>
    <t>26/10/1993</t>
  </si>
  <si>
    <t>DTY1153210121</t>
  </si>
  <si>
    <t xml:space="preserve">Trần Thị Nguyệt </t>
  </si>
  <si>
    <t>Thu</t>
  </si>
  <si>
    <t>14/7/1993</t>
  </si>
  <si>
    <t>DTY1257201010236</t>
  </si>
  <si>
    <t>Phùng Minh</t>
  </si>
  <si>
    <t>Lực</t>
  </si>
  <si>
    <t>02/10/1994</t>
  </si>
  <si>
    <t>K45E</t>
  </si>
  <si>
    <t>DTY1357201010278</t>
  </si>
  <si>
    <t>Tăng Văn</t>
  </si>
  <si>
    <t>DTY1357201010552</t>
  </si>
  <si>
    <t xml:space="preserve">Lương Mỹ </t>
  </si>
  <si>
    <t>Thơ</t>
  </si>
  <si>
    <t>13/6/1995</t>
  </si>
  <si>
    <t>DTY1357201010607</t>
  </si>
  <si>
    <t>Ngô Thị Quỳnh</t>
  </si>
  <si>
    <t>22/10/1995</t>
  </si>
  <si>
    <t>DTY1357201010600</t>
  </si>
  <si>
    <t>Tới</t>
  </si>
  <si>
    <t>20/12/1995</t>
  </si>
  <si>
    <t>DTY1457201010111 </t>
  </si>
  <si>
    <t>Hoàng Thị Minh</t>
  </si>
  <si>
    <t>Hoài</t>
  </si>
  <si>
    <t>30/11/1996</t>
  </si>
  <si>
    <t>19/8/1995</t>
  </si>
  <si>
    <t>14/2/1996</t>
  </si>
  <si>
    <t>08/9/1996</t>
  </si>
  <si>
    <t>28/8/1996</t>
  </si>
  <si>
    <t>13/4/1996</t>
  </si>
  <si>
    <t>DTY1457201010203</t>
  </si>
  <si>
    <t>Miền</t>
  </si>
  <si>
    <t>09/6/1996</t>
  </si>
  <si>
    <t>DTY1457201010238</t>
  </si>
  <si>
    <t xml:space="preserve">Âu Thị </t>
  </si>
  <si>
    <t>Nương</t>
  </si>
  <si>
    <t>03/6/1995</t>
  </si>
  <si>
    <t>11/8/1995</t>
  </si>
  <si>
    <t>14/6/1996</t>
  </si>
  <si>
    <t>09/11/1996</t>
  </si>
  <si>
    <t>12/6/1995</t>
  </si>
  <si>
    <t>13/7/1996</t>
  </si>
  <si>
    <t>13/11/1995</t>
  </si>
  <si>
    <t>09/9/1996</t>
  </si>
  <si>
    <t>04/7/1996</t>
  </si>
  <si>
    <t>DTY1457201010335</t>
  </si>
  <si>
    <t>07/01/1996</t>
  </si>
  <si>
    <t>27/3/1997</t>
  </si>
  <si>
    <t>24/7/1996</t>
  </si>
  <si>
    <t>04/9/1997</t>
  </si>
  <si>
    <t>02/10/1996</t>
  </si>
  <si>
    <t>21/3/1996</t>
  </si>
  <si>
    <t>13/05/1996</t>
  </si>
  <si>
    <t>12/02/1997</t>
  </si>
  <si>
    <t>24/9/1996</t>
  </si>
  <si>
    <t>30/3/1997</t>
  </si>
  <si>
    <t>16/9/1997</t>
  </si>
  <si>
    <t>17/7/1997</t>
  </si>
  <si>
    <t>30/11/1997</t>
  </si>
  <si>
    <t>19/3/1996</t>
  </si>
  <si>
    <t>19/12/1997</t>
  </si>
  <si>
    <t>18/11/1996</t>
  </si>
  <si>
    <t>San chí</t>
  </si>
  <si>
    <t>28/10/1997</t>
  </si>
  <si>
    <t>06/10/1996</t>
  </si>
  <si>
    <t>16/8/1996</t>
  </si>
  <si>
    <t>15/01/1997</t>
  </si>
  <si>
    <t>10/4/1996</t>
  </si>
  <si>
    <t>18/7/1997</t>
  </si>
  <si>
    <t>15/4/1997</t>
  </si>
  <si>
    <t>DTY1557201010199</t>
  </si>
  <si>
    <t>Hoàng Duy</t>
  </si>
  <si>
    <t>Hoàn</t>
  </si>
  <si>
    <t>02/8/1997</t>
  </si>
  <si>
    <t>DTY1557201010172 </t>
  </si>
  <si>
    <t xml:space="preserve">Hoàng Bích </t>
  </si>
  <si>
    <t>05/11/1995</t>
  </si>
  <si>
    <t>12/11/1997</t>
  </si>
  <si>
    <t>16/01/1996</t>
  </si>
  <si>
    <t>08/3/1996</t>
  </si>
  <si>
    <t>04/10/1997</t>
  </si>
  <si>
    <t>DTY1557201010601</t>
  </si>
  <si>
    <t>Đinh Thùy</t>
  </si>
  <si>
    <t>17/12/1996</t>
  </si>
  <si>
    <t>20/6/1996</t>
  </si>
  <si>
    <t>Năm sinh</t>
  </si>
  <si>
    <t>27/5/1992</t>
  </si>
  <si>
    <t>31/10/1992</t>
  </si>
  <si>
    <t>14/11/1995</t>
  </si>
  <si>
    <t>DTY1557206010020</t>
  </si>
  <si>
    <t>Hiền</t>
  </si>
  <si>
    <t>RHM K8</t>
  </si>
  <si>
    <t>02/6/1997</t>
  </si>
  <si>
    <t>DTY1557206010023 </t>
  </si>
  <si>
    <t>13/9/1996</t>
  </si>
  <si>
    <t>01/01/1992</t>
  </si>
  <si>
    <t>28/3/1992</t>
  </si>
  <si>
    <t>20/3/1994</t>
  </si>
  <si>
    <t>DTY1457203020022</t>
  </si>
  <si>
    <t>15/7/1995</t>
  </si>
  <si>
    <t>DTY1457203020033</t>
  </si>
  <si>
    <t>Lương</t>
  </si>
  <si>
    <t>14/5/1996</t>
  </si>
  <si>
    <t>DTY1457203020035</t>
  </si>
  <si>
    <t>Nhi</t>
  </si>
  <si>
    <t>11/4/1996</t>
  </si>
  <si>
    <t>06/02/1996</t>
  </si>
  <si>
    <t>08/01/1996</t>
  </si>
  <si>
    <t>22/01/1997</t>
  </si>
  <si>
    <t>01/10/1997</t>
  </si>
  <si>
    <t>11/10/1997</t>
  </si>
  <si>
    <t>Cao Thị Trà</t>
  </si>
  <si>
    <t>02/3/1995</t>
  </si>
  <si>
    <t> DTY1557204010144 </t>
  </si>
  <si>
    <t>29/8/1994</t>
  </si>
  <si>
    <t>08/8/1996</t>
  </si>
  <si>
    <t>25/10/1996</t>
  </si>
  <si>
    <t>15/02/1996</t>
  </si>
  <si>
    <t>25/12/1995</t>
  </si>
  <si>
    <t>28/6/1997</t>
  </si>
  <si>
    <t>26/2/1996</t>
  </si>
  <si>
    <t>21/12/1997</t>
  </si>
  <si>
    <t>Nguyễn Như</t>
  </si>
  <si>
    <t>DTY1457201010332</t>
  </si>
  <si>
    <t>15/8/1995</t>
  </si>
  <si>
    <t>07/09/1995</t>
  </si>
  <si>
    <t>29/12/1995</t>
  </si>
  <si>
    <t>DTY1357201010510 </t>
  </si>
  <si>
    <t xml:space="preserve">Nguyễn Ngọc </t>
  </si>
  <si>
    <t>05/3/1994</t>
  </si>
  <si>
    <t>Ấn định tổng số sinh viên được hưởng chế độ gồm 163 sinh viên</t>
  </si>
  <si>
    <t>YHDP K9</t>
  </si>
  <si>
    <t xml:space="preserve">Ấn định danh sách gồm 104 sinh viên. </t>
  </si>
  <si>
    <t>Ấn định danh sách gồm 20 sinh viên.</t>
  </si>
  <si>
    <t>Ấn định danh sách gồm 06 sinh viên.</t>
  </si>
  <si>
    <t>Ấn định danh sách gồm 15 sinh viên.</t>
  </si>
  <si>
    <t>Ấn định danh sách gồm 16 sinh viên.</t>
  </si>
  <si>
    <t>Ấn định danh sách gồm 02 sinh viên.</t>
  </si>
  <si>
    <t>DANH SÁCH SINH VIÊN LỚP CAO ĐẲNG KĨ THUẬT XÉT NGHIỆM KHÓA 5</t>
  </si>
  <si>
    <t>Ấn định mức hỗ trợ chi phí học tập sinh viên được nhận bổ sung là bảy triệu bốn trăm tám mươi tám nghìn đồng.</t>
  </si>
  <si>
    <t>Ấn định mức hỗ trợ chi phí học tập sinh viên được nhận bổ sung là một triệu không trăm tám mươi nghìn đồng.</t>
  </si>
  <si>
    <t>Ấn định mức hỗ trợ chi phí học tập sinh viên được nhận bổ sung là một triệu một trăm năm mươi hai nghìn đồng.</t>
  </si>
  <si>
    <t>Ấn định mức hỗ trợ chi phí học tập sinh viên được nhận bổ sung là bốn trăm ba mươi hai nghìn đồng.</t>
  </si>
  <si>
    <t>Ấn định mức hỗ trợ chi phí học tập sinh viên được nhận bổ sung là một trăm bốn mươi bốn nghìn đồng.</t>
  </si>
  <si>
    <t>Ấn định tổng số tiền là mười một triệu bảy trăm ba mươi sáu nghìn đồng.</t>
  </si>
  <si>
    <t>Ấn định mức hỗ trợ chi phí học tập sinh viên được nhận bổ sung là một triệu bốn trăm bốn mươi nghìn đồng.</t>
  </si>
  <si>
    <t xml:space="preserve">DANH SÁCH SINH VIÊN NGÀNH BÁC SĨ ĐA KHOA  ĐƯỢC NHẬN BỔ SUNG MỨC HỖ TRỢ CHI PHÍ HỌC TẬP </t>
  </si>
  <si>
    <t xml:space="preserve">DANH SÁCH SINH VIÊN NGÀNH BÁC SĨ Y HỌC DỰ PHÒNG ĐƯỢC NHẬN BỔ SUNG MỨC HỖ TRỢ CHI PHÍ HỌC TẬP </t>
  </si>
  <si>
    <t xml:space="preserve">DANH SÁCH SINH VIÊN NGÀNH DƯỢC ĐƯỢC NHẬN BỔ SUNG MỨC HỖ TRỢ CHI PHÍ HỌC TẬP </t>
  </si>
  <si>
    <t xml:space="preserve">DANH SÁCH SINH VIÊN NGÀNH BÁC SĨ RĂNG HÀM MẶT ĐƯỢC NHẬN BỔ SUNG MỨC HỖ TRỢ CHI PHÍ HỌC TẬP </t>
  </si>
  <si>
    <t>ĐƯỢC NHẬN BỔ SUNG MỨC HỖ TRỢ CHI PHÍ HỌC TẬP - HỌC KỲ II NĂM HỌC 2015 - 2016</t>
  </si>
  <si>
    <t>ThS Lê Thị Lựu</t>
  </si>
  <si>
    <t>BẢNG TỔNG HỢP CÁC LỚP SINH VIÊN ĐƯỢC NHẬN BỔ SUNG MỨC HỖ TRỢ CHI PHÍ HỌC TẬP</t>
  </si>
  <si>
    <t>DANH SÁCH SINH VIÊN NGÀNH ĐIỀU DƯỠNG ĐƯỢC NHẬN BỔ SUNG MỨC HỖ TRỢ CHI PHÍ HỌC TẬP</t>
  </si>
  <si>
    <t>Mức HTCPHT theo mức lương cơ sở 1.150.000 đồng/tháng</t>
  </si>
  <si>
    <t>Mức HTCPHT theo mức lương cơ sở 1.210.000 đồng/tháng</t>
  </si>
  <si>
    <t>Số tháng hưởng</t>
  </si>
  <si>
    <t>HCN</t>
  </si>
  <si>
    <t>HN</t>
  </si>
  <si>
    <t>Mức HTCPHT chi bổ sung/tháng</t>
  </si>
  <si>
    <t>Số tiền HTCPHT sinh viên được nhận bổ sung</t>
  </si>
  <si>
    <t>Kèm theo Quyết định số: 1738/QĐ - ĐHYD ngày 22 tháng 9 năm 2016</t>
  </si>
  <si>
    <t>(Đã ký)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</si>
</sst>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1"/>
      <color theme="1"/>
      <name val="Times New Roman"/>
      <family val="1"/>
    </font>
    <font>
      <b/>
      <i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name val="Times New Roman"/>
      <family val="1"/>
    </font>
    <font>
      <sz val="10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name val="Times New Roman"/>
      <family val="1"/>
    </font>
    <font>
      <b/>
      <i/>
      <sz val="11"/>
      <color theme="1"/>
      <name val="Times New Roman"/>
      <family val="1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6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11" xfId="0" applyFont="1" applyBorder="1"/>
    <xf numFmtId="0" fontId="2" fillId="0" borderId="20" xfId="0" applyFont="1" applyBorder="1" applyAlignment="1">
      <alignment horizontal="center" vertical="center"/>
    </xf>
    <xf numFmtId="0" fontId="1" fillId="0" borderId="8" xfId="0" applyFont="1" applyBorder="1"/>
    <xf numFmtId="3" fontId="1" fillId="0" borderId="8" xfId="0" applyNumberFormat="1" applyFont="1" applyBorder="1"/>
    <xf numFmtId="0" fontId="1" fillId="0" borderId="19" xfId="0" applyFont="1" applyBorder="1" applyAlignment="1"/>
    <xf numFmtId="0" fontId="2" fillId="0" borderId="5" xfId="0" applyFont="1" applyBorder="1" applyAlignment="1"/>
    <xf numFmtId="3" fontId="2" fillId="0" borderId="5" xfId="0" applyNumberFormat="1" applyFont="1" applyBorder="1" applyAlignment="1"/>
    <xf numFmtId="0" fontId="1" fillId="0" borderId="5" xfId="0" applyFont="1" applyBorder="1" applyAlignment="1"/>
    <xf numFmtId="0" fontId="1" fillId="2" borderId="0" xfId="0" applyFont="1" applyFill="1"/>
    <xf numFmtId="0" fontId="2" fillId="2" borderId="0" xfId="0" applyFont="1" applyFill="1"/>
    <xf numFmtId="3" fontId="1" fillId="0" borderId="0" xfId="0" applyNumberFormat="1" applyFont="1"/>
    <xf numFmtId="0" fontId="2" fillId="0" borderId="0" xfId="0" applyFont="1" applyAlignment="1"/>
    <xf numFmtId="49" fontId="2" fillId="0" borderId="0" xfId="0" applyNumberFormat="1" applyFont="1" applyAlignment="1">
      <alignment horizontal="center"/>
    </xf>
    <xf numFmtId="3" fontId="1" fillId="0" borderId="19" xfId="0" applyNumberFormat="1" applyFont="1" applyBorder="1"/>
    <xf numFmtId="0" fontId="2" fillId="0" borderId="19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20" xfId="0" applyFont="1" applyBorder="1" applyAlignment="1">
      <alignment horizontal="center" vertical="center" wrapText="1"/>
    </xf>
    <xf numFmtId="3" fontId="0" fillId="0" borderId="0" xfId="0" applyNumberFormat="1"/>
    <xf numFmtId="3" fontId="6" fillId="2" borderId="0" xfId="0" applyNumberFormat="1" applyFont="1" applyFill="1"/>
    <xf numFmtId="0" fontId="7" fillId="0" borderId="0" xfId="0" applyFont="1"/>
    <xf numFmtId="0" fontId="5" fillId="0" borderId="0" xfId="0" applyFont="1"/>
    <xf numFmtId="49" fontId="5" fillId="0" borderId="0" xfId="0" applyNumberFormat="1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5" fillId="0" borderId="0" xfId="0" applyFont="1" applyFill="1" applyBorder="1" applyAlignment="1"/>
    <xf numFmtId="0" fontId="0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3" fontId="1" fillId="2" borderId="0" xfId="0" applyNumberFormat="1" applyFont="1" applyFill="1"/>
    <xf numFmtId="49" fontId="4" fillId="0" borderId="0" xfId="0" applyNumberFormat="1" applyFont="1" applyAlignment="1">
      <alignment horizontal="center"/>
    </xf>
    <xf numFmtId="49" fontId="5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49" fontId="1" fillId="2" borderId="0" xfId="0" applyNumberFormat="1" applyFont="1" applyFill="1"/>
    <xf numFmtId="0" fontId="1" fillId="2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5" fillId="2" borderId="0" xfId="0" applyFont="1" applyFill="1" applyBorder="1"/>
    <xf numFmtId="49" fontId="0" fillId="0" borderId="0" xfId="0" applyNumberFormat="1" applyFont="1"/>
    <xf numFmtId="0" fontId="5" fillId="0" borderId="0" xfId="0" applyFont="1" applyFill="1" applyBorder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3" fontId="2" fillId="2" borderId="0" xfId="0" applyNumberFormat="1" applyFont="1" applyFill="1"/>
    <xf numFmtId="3" fontId="5" fillId="2" borderId="0" xfId="0" applyNumberFormat="1" applyFont="1" applyFill="1"/>
    <xf numFmtId="0" fontId="5" fillId="2" borderId="0" xfId="0" applyFont="1" applyFill="1"/>
    <xf numFmtId="0" fontId="5" fillId="0" borderId="0" xfId="0" applyFont="1" applyAlignment="1">
      <alignment horizontal="center"/>
    </xf>
    <xf numFmtId="3" fontId="1" fillId="2" borderId="0" xfId="0" applyNumberFormat="1" applyFont="1" applyFill="1" applyBorder="1"/>
    <xf numFmtId="3" fontId="2" fillId="0" borderId="0" xfId="0" applyNumberFormat="1" applyFont="1"/>
    <xf numFmtId="3" fontId="2" fillId="0" borderId="0" xfId="0" applyNumberFormat="1" applyFont="1" applyAlignment="1">
      <alignment horizontal="center"/>
    </xf>
    <xf numFmtId="3" fontId="3" fillId="0" borderId="0" xfId="0" applyNumberFormat="1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4" fillId="0" borderId="30" xfId="0" applyFont="1" applyBorder="1" applyAlignment="1"/>
    <xf numFmtId="0" fontId="7" fillId="2" borderId="8" xfId="0" applyFont="1" applyFill="1" applyBorder="1"/>
    <xf numFmtId="0" fontId="7" fillId="2" borderId="11" xfId="0" applyFont="1" applyFill="1" applyBorder="1"/>
    <xf numFmtId="0" fontId="7" fillId="2" borderId="18" xfId="0" applyFont="1" applyFill="1" applyBorder="1"/>
    <xf numFmtId="0" fontId="7" fillId="2" borderId="11" xfId="0" applyFont="1" applyFill="1" applyBorder="1" applyAlignment="1">
      <alignment horizontal="center"/>
    </xf>
    <xf numFmtId="0" fontId="7" fillId="2" borderId="14" xfId="0" applyFont="1" applyFill="1" applyBorder="1"/>
    <xf numFmtId="0" fontId="7" fillId="2" borderId="12" xfId="0" applyFont="1" applyFill="1" applyBorder="1"/>
    <xf numFmtId="0" fontId="7" fillId="2" borderId="13" xfId="0" applyFont="1" applyFill="1" applyBorder="1"/>
    <xf numFmtId="49" fontId="7" fillId="2" borderId="10" xfId="0" applyNumberFormat="1" applyFont="1" applyFill="1" applyBorder="1"/>
    <xf numFmtId="0" fontId="7" fillId="2" borderId="12" xfId="0" applyFont="1" applyFill="1" applyBorder="1" applyAlignment="1">
      <alignment horizontal="left"/>
    </xf>
    <xf numFmtId="3" fontId="7" fillId="2" borderId="11" xfId="0" applyNumberFormat="1" applyFont="1" applyFill="1" applyBorder="1"/>
    <xf numFmtId="3" fontId="7" fillId="2" borderId="8" xfId="0" applyNumberFormat="1" applyFont="1" applyFill="1" applyBorder="1"/>
    <xf numFmtId="0" fontId="7" fillId="2" borderId="0" xfId="0" applyFont="1" applyFill="1"/>
    <xf numFmtId="0" fontId="7" fillId="0" borderId="14" xfId="0" applyFont="1" applyBorder="1"/>
    <xf numFmtId="49" fontId="7" fillId="2" borderId="13" xfId="0" applyNumberFormat="1" applyFont="1" applyFill="1" applyBorder="1"/>
    <xf numFmtId="0" fontId="7" fillId="2" borderId="16" xfId="0" applyFont="1" applyFill="1" applyBorder="1"/>
    <xf numFmtId="0" fontId="7" fillId="2" borderId="17" xfId="0" applyFont="1" applyFill="1" applyBorder="1"/>
    <xf numFmtId="49" fontId="7" fillId="2" borderId="17" xfId="0" applyNumberFormat="1" applyFont="1" applyFill="1" applyBorder="1"/>
    <xf numFmtId="0" fontId="7" fillId="2" borderId="16" xfId="0" applyFont="1" applyFill="1" applyBorder="1" applyAlignment="1">
      <alignment horizontal="left"/>
    </xf>
    <xf numFmtId="0" fontId="7" fillId="0" borderId="15" xfId="0" applyFont="1" applyBorder="1"/>
    <xf numFmtId="0" fontId="7" fillId="2" borderId="0" xfId="0" applyFont="1" applyFill="1" applyBorder="1"/>
    <xf numFmtId="0" fontId="7" fillId="2" borderId="26" xfId="0" applyFont="1" applyFill="1" applyBorder="1"/>
    <xf numFmtId="49" fontId="7" fillId="2" borderId="26" xfId="0" applyNumberFormat="1" applyFont="1" applyFill="1" applyBorder="1"/>
    <xf numFmtId="0" fontId="7" fillId="2" borderId="25" xfId="0" applyFont="1" applyFill="1" applyBorder="1" applyAlignment="1">
      <alignment horizontal="left"/>
    </xf>
    <xf numFmtId="0" fontId="7" fillId="2" borderId="10" xfId="0" applyFont="1" applyFill="1" applyBorder="1"/>
    <xf numFmtId="3" fontId="9" fillId="0" borderId="20" xfId="0" applyNumberFormat="1" applyFont="1" applyBorder="1"/>
    <xf numFmtId="3" fontId="0" fillId="0" borderId="0" xfId="0" applyNumberFormat="1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49" fontId="10" fillId="2" borderId="13" xfId="0" applyNumberFormat="1" applyFont="1" applyFill="1" applyBorder="1"/>
    <xf numFmtId="0" fontId="10" fillId="0" borderId="14" xfId="0" applyFont="1" applyBorder="1"/>
    <xf numFmtId="0" fontId="7" fillId="0" borderId="11" xfId="0" applyFont="1" applyBorder="1"/>
    <xf numFmtId="0" fontId="10" fillId="2" borderId="12" xfId="0" applyFont="1" applyFill="1" applyBorder="1"/>
    <xf numFmtId="0" fontId="10" fillId="2" borderId="13" xfId="0" applyFont="1" applyFill="1" applyBorder="1"/>
    <xf numFmtId="0" fontId="10" fillId="2" borderId="13" xfId="0" applyFont="1" applyFill="1" applyBorder="1" applyAlignment="1">
      <alignment horizontal="center"/>
    </xf>
    <xf numFmtId="0" fontId="10" fillId="2" borderId="12" xfId="0" applyFont="1" applyFill="1" applyBorder="1" applyAlignment="1">
      <alignment horizontal="left"/>
    </xf>
    <xf numFmtId="0" fontId="10" fillId="2" borderId="11" xfId="0" applyFont="1" applyFill="1" applyBorder="1"/>
    <xf numFmtId="0" fontId="10" fillId="2" borderId="0" xfId="0" applyFont="1" applyFill="1"/>
    <xf numFmtId="0" fontId="7" fillId="2" borderId="13" xfId="0" applyFont="1" applyFill="1" applyBorder="1" applyAlignment="1">
      <alignment horizontal="center"/>
    </xf>
    <xf numFmtId="0" fontId="7" fillId="2" borderId="14" xfId="0" applyFont="1" applyFill="1" applyBorder="1" applyAlignment="1">
      <alignment horizontal="left"/>
    </xf>
    <xf numFmtId="0" fontId="7" fillId="0" borderId="12" xfId="0" applyFont="1" applyBorder="1"/>
    <xf numFmtId="0" fontId="7" fillId="0" borderId="11" xfId="0" applyFont="1" applyBorder="1" applyAlignment="1">
      <alignment horizontal="center"/>
    </xf>
    <xf numFmtId="0" fontId="7" fillId="0" borderId="13" xfId="0" applyFont="1" applyBorder="1"/>
    <xf numFmtId="49" fontId="7" fillId="2" borderId="11" xfId="0" applyNumberFormat="1" applyFont="1" applyFill="1" applyBorder="1"/>
    <xf numFmtId="49" fontId="7" fillId="2" borderId="19" xfId="0" applyNumberFormat="1" applyFont="1" applyFill="1" applyBorder="1"/>
    <xf numFmtId="3" fontId="7" fillId="2" borderId="18" xfId="0" applyNumberFormat="1" applyFont="1" applyFill="1" applyBorder="1"/>
    <xf numFmtId="3" fontId="9" fillId="2" borderId="20" xfId="0" applyNumberFormat="1" applyFont="1" applyFill="1" applyBorder="1"/>
    <xf numFmtId="0" fontId="7" fillId="2" borderId="20" xfId="0" applyFont="1" applyFill="1" applyBorder="1"/>
    <xf numFmtId="0" fontId="7" fillId="2" borderId="22" xfId="0" applyFont="1" applyFill="1" applyBorder="1" applyAlignment="1">
      <alignment horizontal="center"/>
    </xf>
    <xf numFmtId="0" fontId="7" fillId="0" borderId="27" xfId="0" applyFont="1" applyBorder="1" applyAlignment="1"/>
    <xf numFmtId="0" fontId="7" fillId="2" borderId="28" xfId="0" applyFont="1" applyFill="1" applyBorder="1" applyAlignment="1">
      <alignment horizontal="left"/>
    </xf>
    <xf numFmtId="0" fontId="7" fillId="2" borderId="29" xfId="0" applyFont="1" applyFill="1" applyBorder="1" applyAlignment="1">
      <alignment horizontal="left"/>
    </xf>
    <xf numFmtId="49" fontId="7" fillId="2" borderId="29" xfId="0" applyNumberFormat="1" applyFont="1" applyFill="1" applyBorder="1" applyAlignment="1">
      <alignment horizontal="left"/>
    </xf>
    <xf numFmtId="0" fontId="7" fillId="2" borderId="22" xfId="0" applyFont="1" applyFill="1" applyBorder="1" applyAlignment="1">
      <alignment horizontal="left"/>
    </xf>
    <xf numFmtId="3" fontId="7" fillId="0" borderId="11" xfId="0" applyNumberFormat="1" applyFont="1" applyBorder="1"/>
    <xf numFmtId="0" fontId="7" fillId="0" borderId="8" xfId="0" applyFont="1" applyBorder="1"/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/>
    <xf numFmtId="0" fontId="7" fillId="2" borderId="9" xfId="0" applyFont="1" applyFill="1" applyBorder="1" applyAlignment="1">
      <alignment horizontal="left"/>
    </xf>
    <xf numFmtId="0" fontId="7" fillId="3" borderId="0" xfId="0" applyFont="1" applyFill="1"/>
    <xf numFmtId="0" fontId="7" fillId="2" borderId="25" xfId="0" applyFont="1" applyFill="1" applyBorder="1"/>
    <xf numFmtId="3" fontId="9" fillId="2" borderId="20" xfId="0" applyNumberFormat="1" applyFont="1" applyFill="1" applyBorder="1" applyAlignment="1"/>
    <xf numFmtId="0" fontId="7" fillId="2" borderId="19" xfId="0" applyFont="1" applyFill="1" applyBorder="1"/>
    <xf numFmtId="0" fontId="7" fillId="2" borderId="31" xfId="0" applyFont="1" applyFill="1" applyBorder="1"/>
    <xf numFmtId="0" fontId="7" fillId="0" borderId="22" xfId="0" applyFont="1" applyBorder="1"/>
    <xf numFmtId="0" fontId="7" fillId="2" borderId="5" xfId="0" applyFont="1" applyFill="1" applyBorder="1"/>
    <xf numFmtId="3" fontId="7" fillId="0" borderId="22" xfId="0" applyNumberFormat="1" applyFont="1" applyBorder="1"/>
    <xf numFmtId="3" fontId="7" fillId="2" borderId="19" xfId="0" applyNumberFormat="1" applyFont="1" applyFill="1" applyBorder="1"/>
    <xf numFmtId="3" fontId="9" fillId="2" borderId="5" xfId="0" applyNumberFormat="1" applyFont="1" applyFill="1" applyBorder="1"/>
    <xf numFmtId="0" fontId="7" fillId="2" borderId="13" xfId="0" applyFont="1" applyFill="1" applyBorder="1" applyAlignment="1"/>
    <xf numFmtId="49" fontId="7" fillId="2" borderId="13" xfId="0" applyNumberFormat="1" applyFont="1" applyFill="1" applyBorder="1" applyAlignment="1">
      <alignment horizontal="left"/>
    </xf>
    <xf numFmtId="3" fontId="7" fillId="0" borderId="8" xfId="0" applyNumberFormat="1" applyFont="1" applyBorder="1"/>
    <xf numFmtId="0" fontId="7" fillId="2" borderId="8" xfId="0" applyFont="1" applyFill="1" applyBorder="1" applyAlignment="1">
      <alignment horizontal="left"/>
    </xf>
    <xf numFmtId="0" fontId="7" fillId="2" borderId="10" xfId="0" applyFont="1" applyFill="1" applyBorder="1" applyAlignment="1"/>
    <xf numFmtId="49" fontId="7" fillId="2" borderId="10" xfId="0" applyNumberFormat="1" applyFont="1" applyFill="1" applyBorder="1" applyAlignment="1">
      <alignment horizontal="left"/>
    </xf>
    <xf numFmtId="49" fontId="7" fillId="2" borderId="8" xfId="0" applyNumberFormat="1" applyFont="1" applyFill="1" applyBorder="1" applyAlignment="1">
      <alignment horizontal="left"/>
    </xf>
    <xf numFmtId="49" fontId="7" fillId="2" borderId="8" xfId="0" applyNumberFormat="1" applyFont="1" applyFill="1" applyBorder="1"/>
    <xf numFmtId="49" fontId="7" fillId="2" borderId="11" xfId="0" applyNumberFormat="1" applyFont="1" applyFill="1" applyBorder="1" applyAlignment="1">
      <alignment horizontal="left"/>
    </xf>
    <xf numFmtId="0" fontId="7" fillId="2" borderId="15" xfId="0" applyFont="1" applyFill="1" applyBorder="1"/>
    <xf numFmtId="49" fontId="7" fillId="2" borderId="18" xfId="0" applyNumberFormat="1" applyFont="1" applyFill="1" applyBorder="1" applyAlignment="1">
      <alignment horizontal="left"/>
    </xf>
    <xf numFmtId="49" fontId="7" fillId="2" borderId="18" xfId="0" applyNumberFormat="1" applyFont="1" applyFill="1" applyBorder="1"/>
    <xf numFmtId="0" fontId="7" fillId="2" borderId="6" xfId="0" applyFont="1" applyFill="1" applyBorder="1"/>
    <xf numFmtId="49" fontId="7" fillId="2" borderId="5" xfId="0" applyNumberFormat="1" applyFont="1" applyFill="1" applyBorder="1" applyAlignment="1">
      <alignment horizontal="left"/>
    </xf>
    <xf numFmtId="49" fontId="7" fillId="2" borderId="21" xfId="0" applyNumberFormat="1" applyFont="1" applyFill="1" applyBorder="1"/>
    <xf numFmtId="3" fontId="9" fillId="0" borderId="20" xfId="0" applyNumberFormat="1" applyFont="1" applyBorder="1" applyAlignment="1">
      <alignment horizontal="right"/>
    </xf>
    <xf numFmtId="0" fontId="9" fillId="0" borderId="19" xfId="0" applyFont="1" applyBorder="1"/>
    <xf numFmtId="0" fontId="9" fillId="0" borderId="0" xfId="0" applyFont="1"/>
    <xf numFmtId="3" fontId="9" fillId="0" borderId="19" xfId="0" applyNumberFormat="1" applyFont="1" applyBorder="1"/>
    <xf numFmtId="0" fontId="7" fillId="2" borderId="10" xfId="0" applyFont="1" applyFill="1" applyBorder="1" applyAlignment="1">
      <alignment horizontal="left"/>
    </xf>
    <xf numFmtId="0" fontId="7" fillId="2" borderId="13" xfId="0" applyFont="1" applyFill="1" applyBorder="1" applyAlignment="1">
      <alignment horizontal="left"/>
    </xf>
    <xf numFmtId="0" fontId="7" fillId="2" borderId="17" xfId="0" applyFont="1" applyFill="1" applyBorder="1" applyAlignment="1">
      <alignment horizontal="left"/>
    </xf>
    <xf numFmtId="0" fontId="7" fillId="2" borderId="7" xfId="0" applyFont="1" applyFill="1" applyBorder="1" applyAlignment="1">
      <alignment horizontal="left"/>
    </xf>
    <xf numFmtId="0" fontId="7" fillId="2" borderId="29" xfId="0" applyFont="1" applyFill="1" applyBorder="1"/>
    <xf numFmtId="0" fontId="7" fillId="2" borderId="26" xfId="0" applyFont="1" applyFill="1" applyBorder="1" applyAlignment="1">
      <alignment horizontal="left"/>
    </xf>
    <xf numFmtId="0" fontId="11" fillId="2" borderId="8" xfId="0" applyFont="1" applyFill="1" applyBorder="1"/>
    <xf numFmtId="0" fontId="11" fillId="2" borderId="11" xfId="0" applyFont="1" applyFill="1" applyBorder="1"/>
    <xf numFmtId="0" fontId="11" fillId="2" borderId="18" xfId="0" applyFont="1" applyFill="1" applyBorder="1"/>
    <xf numFmtId="0" fontId="7" fillId="2" borderId="22" xfId="0" applyFont="1" applyFill="1" applyBorder="1"/>
    <xf numFmtId="0" fontId="7" fillId="2" borderId="18" xfId="0" applyFont="1" applyFill="1" applyBorder="1" applyAlignment="1">
      <alignment horizontal="center"/>
    </xf>
    <xf numFmtId="0" fontId="9" fillId="0" borderId="20" xfId="0" applyFont="1" applyBorder="1"/>
    <xf numFmtId="3" fontId="7" fillId="2" borderId="22" xfId="0" applyNumberFormat="1" applyFont="1" applyFill="1" applyBorder="1"/>
    <xf numFmtId="0" fontId="7" fillId="0" borderId="21" xfId="0" applyFont="1" applyBorder="1" applyAlignment="1">
      <alignment horizontal="center"/>
    </xf>
    <xf numFmtId="0" fontId="7" fillId="0" borderId="0" xfId="0" applyFont="1" applyAlignment="1"/>
    <xf numFmtId="0" fontId="7" fillId="0" borderId="25" xfId="0" applyFont="1" applyBorder="1" applyAlignment="1">
      <alignment horizontal="left"/>
    </xf>
    <xf numFmtId="0" fontId="7" fillId="0" borderId="26" xfId="0" applyFont="1" applyBorder="1" applyAlignment="1">
      <alignment horizontal="left"/>
    </xf>
    <xf numFmtId="49" fontId="7" fillId="0" borderId="25" xfId="0" applyNumberFormat="1" applyFont="1" applyBorder="1" applyAlignment="1">
      <alignment horizontal="left"/>
    </xf>
    <xf numFmtId="49" fontId="7" fillId="0" borderId="25" xfId="0" applyNumberFormat="1" applyFont="1" applyBorder="1" applyAlignment="1">
      <alignment horizontal="center"/>
    </xf>
    <xf numFmtId="3" fontId="7" fillId="0" borderId="11" xfId="0" applyNumberFormat="1" applyFont="1" applyBorder="1" applyAlignment="1"/>
    <xf numFmtId="49" fontId="7" fillId="0" borderId="12" xfId="0" applyNumberFormat="1" applyFont="1" applyBorder="1" applyAlignment="1">
      <alignment horizontal="left"/>
    </xf>
    <xf numFmtId="49" fontId="7" fillId="0" borderId="11" xfId="0" applyNumberFormat="1" applyFont="1" applyBorder="1" applyAlignment="1">
      <alignment horizontal="center"/>
    </xf>
    <xf numFmtId="0" fontId="7" fillId="0" borderId="12" xfId="0" applyFont="1" applyBorder="1" applyAlignment="1">
      <alignment horizontal="left"/>
    </xf>
    <xf numFmtId="49" fontId="7" fillId="0" borderId="14" xfId="0" applyNumberFormat="1" applyFont="1" applyBorder="1" applyAlignment="1">
      <alignment horizontal="left"/>
    </xf>
    <xf numFmtId="49" fontId="7" fillId="0" borderId="11" xfId="0" applyNumberFormat="1" applyFont="1" applyBorder="1" applyAlignment="1">
      <alignment horizontal="left"/>
    </xf>
    <xf numFmtId="0" fontId="7" fillId="0" borderId="14" xfId="0" applyFont="1" applyBorder="1" applyAlignment="1">
      <alignment horizontal="left"/>
    </xf>
    <xf numFmtId="0" fontId="7" fillId="0" borderId="18" xfId="0" applyFont="1" applyBorder="1" applyAlignment="1">
      <alignment horizontal="center"/>
    </xf>
    <xf numFmtId="0" fontId="7" fillId="0" borderId="18" xfId="0" applyFont="1" applyBorder="1"/>
    <xf numFmtId="0" fontId="7" fillId="0" borderId="16" xfId="0" applyFont="1" applyBorder="1"/>
    <xf numFmtId="0" fontId="7" fillId="0" borderId="0" xfId="0" applyFont="1" applyBorder="1"/>
    <xf numFmtId="49" fontId="7" fillId="0" borderId="18" xfId="0" applyNumberFormat="1" applyFont="1" applyBorder="1" applyAlignment="1">
      <alignment horizontal="left"/>
    </xf>
    <xf numFmtId="49" fontId="7" fillId="0" borderId="18" xfId="0" applyNumberFormat="1" applyFont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7" fillId="0" borderId="17" xfId="0" applyFont="1" applyBorder="1"/>
    <xf numFmtId="0" fontId="9" fillId="0" borderId="5" xfId="0" applyFont="1" applyBorder="1"/>
    <xf numFmtId="3" fontId="9" fillId="0" borderId="5" xfId="0" applyNumberFormat="1" applyFont="1" applyBorder="1"/>
    <xf numFmtId="0" fontId="7" fillId="0" borderId="1" xfId="0" applyFont="1" applyBorder="1" applyAlignment="1"/>
    <xf numFmtId="3" fontId="7" fillId="0" borderId="22" xfId="0" applyNumberFormat="1" applyFont="1" applyBorder="1" applyAlignment="1"/>
    <xf numFmtId="0" fontId="7" fillId="0" borderId="22" xfId="0" applyFont="1" applyBorder="1" applyAlignment="1"/>
    <xf numFmtId="3" fontId="7" fillId="0" borderId="19" xfId="0" applyNumberFormat="1" applyFont="1" applyBorder="1"/>
    <xf numFmtId="0" fontId="7" fillId="0" borderId="19" xfId="0" applyFont="1" applyBorder="1"/>
    <xf numFmtId="3" fontId="7" fillId="0" borderId="0" xfId="0" applyNumberFormat="1" applyFont="1"/>
    <xf numFmtId="49" fontId="7" fillId="0" borderId="0" xfId="0" applyNumberFormat="1" applyFont="1"/>
    <xf numFmtId="0" fontId="7" fillId="0" borderId="0" xfId="0" applyFont="1" applyAlignment="1">
      <alignment horizontal="center"/>
    </xf>
    <xf numFmtId="0" fontId="7" fillId="0" borderId="22" xfId="0" applyFont="1" applyBorder="1" applyAlignment="1">
      <alignment horizontal="center"/>
    </xf>
    <xf numFmtId="0" fontId="12" fillId="0" borderId="27" xfId="0" applyFont="1" applyBorder="1" applyAlignment="1"/>
    <xf numFmtId="0" fontId="7" fillId="0" borderId="28" xfId="0" applyFont="1" applyBorder="1" applyAlignment="1">
      <alignment horizontal="left"/>
    </xf>
    <xf numFmtId="0" fontId="7" fillId="0" borderId="29" xfId="0" applyFont="1" applyBorder="1" applyAlignment="1">
      <alignment horizontal="left"/>
    </xf>
    <xf numFmtId="49" fontId="7" fillId="0" borderId="28" xfId="0" applyNumberFormat="1" applyFont="1" applyBorder="1" applyAlignment="1">
      <alignment horizontal="left"/>
    </xf>
    <xf numFmtId="3" fontId="10" fillId="0" borderId="8" xfId="0" applyNumberFormat="1" applyFont="1" applyBorder="1" applyAlignment="1"/>
    <xf numFmtId="0" fontId="10" fillId="0" borderId="21" xfId="0" applyFont="1" applyBorder="1" applyAlignment="1">
      <alignment horizontal="center"/>
    </xf>
    <xf numFmtId="0" fontId="7" fillId="0" borderId="21" xfId="0" applyFont="1" applyBorder="1"/>
    <xf numFmtId="0" fontId="7" fillId="0" borderId="25" xfId="0" applyFont="1" applyBorder="1"/>
    <xf numFmtId="0" fontId="7" fillId="0" borderId="26" xfId="0" applyFont="1" applyBorder="1"/>
    <xf numFmtId="49" fontId="7" fillId="0" borderId="25" xfId="0" applyNumberFormat="1" applyFont="1" applyBorder="1"/>
    <xf numFmtId="3" fontId="10" fillId="0" borderId="18" xfId="0" applyNumberFormat="1" applyFont="1" applyBorder="1"/>
    <xf numFmtId="3" fontId="13" fillId="0" borderId="20" xfId="0" applyNumberFormat="1" applyFont="1" applyBorder="1"/>
    <xf numFmtId="0" fontId="7" fillId="0" borderId="7" xfId="0" applyFont="1" applyBorder="1"/>
    <xf numFmtId="0" fontId="14" fillId="0" borderId="0" xfId="0" applyFont="1"/>
    <xf numFmtId="0" fontId="1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49" fontId="9" fillId="2" borderId="1" xfId="0" applyNumberFormat="1" applyFont="1" applyFill="1" applyBorder="1" applyAlignment="1">
      <alignment horizontal="center" vertical="center"/>
    </xf>
    <xf numFmtId="49" fontId="9" fillId="2" borderId="5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right" vertical="center"/>
    </xf>
    <xf numFmtId="0" fontId="9" fillId="2" borderId="6" xfId="0" applyFont="1" applyFill="1" applyBorder="1" applyAlignment="1">
      <alignment horizontal="right" vertical="center"/>
    </xf>
    <xf numFmtId="0" fontId="9" fillId="2" borderId="3" xfId="0" applyFont="1" applyFill="1" applyBorder="1" applyAlignment="1">
      <alignment horizontal="left" vertical="center"/>
    </xf>
    <xf numFmtId="0" fontId="9" fillId="2" borderId="7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/>
    </xf>
    <xf numFmtId="0" fontId="9" fillId="2" borderId="24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right" vertical="center"/>
    </xf>
    <xf numFmtId="0" fontId="2" fillId="2" borderId="6" xfId="0" applyFont="1" applyFill="1" applyBorder="1" applyAlignment="1">
      <alignment horizontal="right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0" borderId="30" xfId="0" applyFont="1" applyBorder="1" applyAlignment="1">
      <alignment horizontal="right"/>
    </xf>
    <xf numFmtId="0" fontId="4" fillId="0" borderId="30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2" fillId="0" borderId="3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3" fontId="15" fillId="2" borderId="0" xfId="0" applyNumberFormat="1" applyFont="1" applyFill="1" applyAlignment="1">
      <alignment horizontal="center"/>
    </xf>
    <xf numFmtId="3" fontId="4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9525</xdr:rowOff>
    </xdr:from>
    <xdr:to>
      <xdr:col>1</xdr:col>
      <xdr:colOff>962025</xdr:colOff>
      <xdr:row>2</xdr:row>
      <xdr:rowOff>11113</xdr:rowOff>
    </xdr:to>
    <xdr:cxnSp macro="">
      <xdr:nvCxnSpPr>
        <xdr:cNvPr id="4" name="Straight Connector 3"/>
        <xdr:cNvCxnSpPr/>
      </xdr:nvCxnSpPr>
      <xdr:spPr>
        <a:xfrm>
          <a:off x="314325" y="409575"/>
          <a:ext cx="137160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9525</xdr:rowOff>
    </xdr:from>
    <xdr:to>
      <xdr:col>2</xdr:col>
      <xdr:colOff>123825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276225" y="409575"/>
          <a:ext cx="1447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</xdr:row>
      <xdr:rowOff>9525</xdr:rowOff>
    </xdr:from>
    <xdr:to>
      <xdr:col>1</xdr:col>
      <xdr:colOff>1114425</xdr:colOff>
      <xdr:row>2</xdr:row>
      <xdr:rowOff>11113</xdr:rowOff>
    </xdr:to>
    <xdr:cxnSp macro="">
      <xdr:nvCxnSpPr>
        <xdr:cNvPr id="5" name="Straight Connector 4"/>
        <xdr:cNvCxnSpPr/>
      </xdr:nvCxnSpPr>
      <xdr:spPr>
        <a:xfrm>
          <a:off x="285750" y="409575"/>
          <a:ext cx="124777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</xdr:row>
      <xdr:rowOff>19050</xdr:rowOff>
    </xdr:from>
    <xdr:to>
      <xdr:col>1</xdr:col>
      <xdr:colOff>1181100</xdr:colOff>
      <xdr:row>2</xdr:row>
      <xdr:rowOff>20638</xdr:rowOff>
    </xdr:to>
    <xdr:cxnSp macro="">
      <xdr:nvCxnSpPr>
        <xdr:cNvPr id="5" name="Straight Connector 4"/>
        <xdr:cNvCxnSpPr/>
      </xdr:nvCxnSpPr>
      <xdr:spPr>
        <a:xfrm>
          <a:off x="285750" y="419100"/>
          <a:ext cx="131445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2</xdr:row>
      <xdr:rowOff>0</xdr:rowOff>
    </xdr:from>
    <xdr:to>
      <xdr:col>2</xdr:col>
      <xdr:colOff>19050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323850" y="400050"/>
          <a:ext cx="1333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2</xdr:row>
      <xdr:rowOff>19050</xdr:rowOff>
    </xdr:from>
    <xdr:to>
      <xdr:col>1</xdr:col>
      <xdr:colOff>1152525</xdr:colOff>
      <xdr:row>2</xdr:row>
      <xdr:rowOff>20638</xdr:rowOff>
    </xdr:to>
    <xdr:cxnSp macro="">
      <xdr:nvCxnSpPr>
        <xdr:cNvPr id="5" name="Straight Connector 4"/>
        <xdr:cNvCxnSpPr/>
      </xdr:nvCxnSpPr>
      <xdr:spPr>
        <a:xfrm>
          <a:off x="266700" y="419100"/>
          <a:ext cx="13430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9525</xdr:rowOff>
    </xdr:from>
    <xdr:to>
      <xdr:col>1</xdr:col>
      <xdr:colOff>1190625</xdr:colOff>
      <xdr:row>2</xdr:row>
      <xdr:rowOff>11113</xdr:rowOff>
    </xdr:to>
    <xdr:cxnSp macro="">
      <xdr:nvCxnSpPr>
        <xdr:cNvPr id="5" name="Straight Connector 4"/>
        <xdr:cNvCxnSpPr/>
      </xdr:nvCxnSpPr>
      <xdr:spPr>
        <a:xfrm>
          <a:off x="314325" y="409575"/>
          <a:ext cx="13430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0"/>
  <sheetViews>
    <sheetView topLeftCell="A16" workbookViewId="0">
      <selection activeCell="C22" sqref="C22:D22"/>
    </sheetView>
  </sheetViews>
  <sheetFormatPr defaultRowHeight="15"/>
  <cols>
    <col min="1" max="1" width="10.85546875" customWidth="1"/>
    <col min="2" max="2" width="21" customWidth="1"/>
    <col min="3" max="3" width="17.85546875" customWidth="1"/>
    <col min="4" max="4" width="20.42578125" customWidth="1"/>
    <col min="5" max="5" width="28.5703125" customWidth="1"/>
    <col min="6" max="6" width="10.140625" bestFit="1" customWidth="1"/>
    <col min="7" max="7" width="10" bestFit="1" customWidth="1"/>
    <col min="8" max="8" width="11.5703125" style="22" customWidth="1"/>
    <col min="10" max="10" width="10" bestFit="1" customWidth="1"/>
  </cols>
  <sheetData>
    <row r="1" spans="1:6" ht="15.75">
      <c r="A1" s="213" t="s">
        <v>0</v>
      </c>
      <c r="B1" s="213"/>
      <c r="C1" s="1"/>
      <c r="D1" s="1"/>
      <c r="E1" s="1"/>
    </row>
    <row r="2" spans="1:6" ht="15.75">
      <c r="A2" s="214" t="s">
        <v>195</v>
      </c>
      <c r="B2" s="214"/>
      <c r="C2" s="4"/>
      <c r="D2" s="4"/>
      <c r="E2" s="1"/>
    </row>
    <row r="3" spans="1:6" ht="15.75">
      <c r="A3" s="57"/>
      <c r="B3" s="57"/>
      <c r="C3" s="4"/>
      <c r="D3" s="4"/>
      <c r="E3" s="1"/>
    </row>
    <row r="4" spans="1:6" ht="15.75">
      <c r="A4" s="1"/>
      <c r="B4" s="1"/>
      <c r="C4" s="1"/>
      <c r="D4" s="1"/>
      <c r="E4" s="1"/>
    </row>
    <row r="5" spans="1:6" ht="15.75">
      <c r="A5" s="209" t="s">
        <v>664</v>
      </c>
      <c r="B5" s="209"/>
      <c r="C5" s="209"/>
      <c r="D5" s="209"/>
      <c r="E5" s="209"/>
    </row>
    <row r="6" spans="1:6" ht="15.75">
      <c r="A6" s="209" t="s">
        <v>357</v>
      </c>
      <c r="B6" s="209"/>
      <c r="C6" s="209"/>
      <c r="D6" s="209"/>
      <c r="E6" s="209"/>
    </row>
    <row r="7" spans="1:6" ht="15.75">
      <c r="A7" s="210" t="s">
        <v>673</v>
      </c>
      <c r="B7" s="210"/>
      <c r="C7" s="210"/>
      <c r="D7" s="210"/>
      <c r="E7" s="210"/>
    </row>
    <row r="8" spans="1:6" ht="22.5" customHeight="1">
      <c r="A8" s="1"/>
      <c r="B8" s="1"/>
      <c r="C8" s="1"/>
      <c r="D8" s="1"/>
      <c r="E8" s="56" t="s">
        <v>280</v>
      </c>
    </row>
    <row r="9" spans="1:6" ht="43.5" customHeight="1">
      <c r="A9" s="6" t="s">
        <v>260</v>
      </c>
      <c r="B9" s="6" t="s">
        <v>261</v>
      </c>
      <c r="C9" s="21" t="s">
        <v>281</v>
      </c>
      <c r="D9" s="6" t="s">
        <v>262</v>
      </c>
      <c r="E9" s="6" t="s">
        <v>7</v>
      </c>
    </row>
    <row r="10" spans="1:6" ht="23.25" customHeight="1">
      <c r="A10" s="215" t="s">
        <v>263</v>
      </c>
      <c r="B10" s="7" t="s">
        <v>264</v>
      </c>
      <c r="C10" s="7">
        <v>104</v>
      </c>
      <c r="D10" s="8">
        <v>7488000</v>
      </c>
      <c r="E10" s="7"/>
    </row>
    <row r="11" spans="1:6" ht="23.25" customHeight="1">
      <c r="A11" s="216"/>
      <c r="B11" s="5" t="s">
        <v>265</v>
      </c>
      <c r="C11" s="5">
        <v>20</v>
      </c>
      <c r="D11" s="8">
        <v>1440000</v>
      </c>
      <c r="E11" s="5"/>
      <c r="F11" s="22"/>
    </row>
    <row r="12" spans="1:6" ht="23.25" customHeight="1">
      <c r="A12" s="216"/>
      <c r="B12" s="5" t="s">
        <v>266</v>
      </c>
      <c r="C12" s="5">
        <v>6</v>
      </c>
      <c r="D12" s="8">
        <v>432000</v>
      </c>
      <c r="E12" s="5"/>
      <c r="F12" s="22"/>
    </row>
    <row r="13" spans="1:6" ht="23.25" customHeight="1">
      <c r="A13" s="216"/>
      <c r="B13" s="5" t="s">
        <v>267</v>
      </c>
      <c r="C13" s="5">
        <v>15</v>
      </c>
      <c r="D13" s="8">
        <v>1080000</v>
      </c>
      <c r="E13" s="5"/>
    </row>
    <row r="14" spans="1:6" ht="23.25" customHeight="1">
      <c r="A14" s="217"/>
      <c r="B14" s="5" t="s">
        <v>268</v>
      </c>
      <c r="C14" s="5">
        <v>16</v>
      </c>
      <c r="D14" s="8">
        <v>1152000</v>
      </c>
      <c r="E14" s="5"/>
    </row>
    <row r="15" spans="1:6" ht="23.25" customHeight="1">
      <c r="A15" s="19" t="s">
        <v>269</v>
      </c>
      <c r="B15" s="9" t="s">
        <v>279</v>
      </c>
      <c r="C15" s="9">
        <v>2</v>
      </c>
      <c r="D15" s="18">
        <v>144000</v>
      </c>
      <c r="E15" s="9"/>
    </row>
    <row r="16" spans="1:6" ht="23.25" customHeight="1">
      <c r="A16" s="211" t="s">
        <v>270</v>
      </c>
      <c r="B16" s="212"/>
      <c r="C16" s="10">
        <f>SUM(C10:C15)</f>
        <v>163</v>
      </c>
      <c r="D16" s="11">
        <f>SUM(D10:D15)</f>
        <v>11736000</v>
      </c>
      <c r="E16" s="12"/>
    </row>
    <row r="17" spans="1:5" ht="17.25" customHeight="1"/>
    <row r="18" spans="1:5" ht="17.25" customHeight="1">
      <c r="B18" s="29" t="s">
        <v>642</v>
      </c>
      <c r="C18" s="27"/>
      <c r="D18" s="27"/>
      <c r="E18" s="27"/>
    </row>
    <row r="19" spans="1:5" ht="17.25" customHeight="1">
      <c r="B19" s="29" t="s">
        <v>656</v>
      </c>
      <c r="C19" s="27"/>
      <c r="D19" s="27"/>
      <c r="E19" s="27"/>
    </row>
    <row r="20" spans="1:5" ht="17.25" customHeight="1"/>
    <row r="21" spans="1:5" ht="15.75">
      <c r="A21" s="209" t="s">
        <v>276</v>
      </c>
      <c r="B21" s="209"/>
      <c r="C21" s="16" t="s">
        <v>272</v>
      </c>
      <c r="D21" s="16"/>
      <c r="E21" s="20" t="s">
        <v>277</v>
      </c>
    </row>
    <row r="22" spans="1:5" ht="15.75">
      <c r="A22" s="4"/>
      <c r="B22" s="4"/>
      <c r="C22" s="209" t="s">
        <v>273</v>
      </c>
      <c r="D22" s="209"/>
      <c r="E22" s="20" t="s">
        <v>278</v>
      </c>
    </row>
    <row r="23" spans="1:5" ht="15.75">
      <c r="A23" s="1"/>
      <c r="B23" s="1"/>
      <c r="C23" s="1"/>
      <c r="D23" s="1"/>
      <c r="E23" s="1"/>
    </row>
    <row r="24" spans="1:5" ht="15.75">
      <c r="A24" s="1"/>
      <c r="B24" s="1"/>
      <c r="C24" s="1"/>
      <c r="D24" s="15"/>
      <c r="E24" s="1"/>
    </row>
    <row r="25" spans="1:5" ht="15.75">
      <c r="A25" s="1"/>
      <c r="B25" s="1"/>
      <c r="C25" s="1"/>
      <c r="D25" s="1"/>
      <c r="E25" s="1"/>
    </row>
    <row r="26" spans="1:5" ht="15.75">
      <c r="A26" s="1"/>
      <c r="B26" s="1"/>
      <c r="C26" s="1"/>
      <c r="D26" s="1"/>
      <c r="E26" s="208" t="s">
        <v>674</v>
      </c>
    </row>
    <row r="27" spans="1:5" ht="15.75">
      <c r="A27" s="1"/>
      <c r="B27" s="1"/>
      <c r="C27" s="1"/>
      <c r="D27" s="1"/>
      <c r="E27" s="1"/>
    </row>
    <row r="28" spans="1:5" ht="15.75">
      <c r="A28" s="1"/>
      <c r="B28" s="1"/>
      <c r="C28" s="1"/>
      <c r="D28" s="1"/>
      <c r="E28" s="1"/>
    </row>
    <row r="29" spans="1:5" ht="15.75">
      <c r="A29" s="1"/>
      <c r="B29" s="1"/>
      <c r="C29" s="1"/>
      <c r="D29" s="1"/>
      <c r="E29" s="1"/>
    </row>
    <row r="30" spans="1:5" ht="15.75">
      <c r="A30" s="209" t="s">
        <v>275</v>
      </c>
      <c r="B30" s="209"/>
      <c r="C30" s="209" t="s">
        <v>663</v>
      </c>
      <c r="D30" s="209"/>
      <c r="E30" s="4" t="s">
        <v>274</v>
      </c>
    </row>
  </sheetData>
  <mergeCells count="11">
    <mergeCell ref="A1:B1"/>
    <mergeCell ref="A2:B2"/>
    <mergeCell ref="A5:E5"/>
    <mergeCell ref="A6:E6"/>
    <mergeCell ref="A10:A14"/>
    <mergeCell ref="A21:B21"/>
    <mergeCell ref="C22:D22"/>
    <mergeCell ref="A30:B30"/>
    <mergeCell ref="C30:D30"/>
    <mergeCell ref="A7:E7"/>
    <mergeCell ref="A16:B16"/>
  </mergeCells>
  <pageMargins left="0.37" right="0.26" top="0.38" bottom="0.36" header="0.3" footer="0.3"/>
  <pageSetup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H124"/>
  <sheetViews>
    <sheetView topLeftCell="B104" workbookViewId="0">
      <selection activeCell="D117" sqref="D117:J117"/>
    </sheetView>
  </sheetViews>
  <sheetFormatPr defaultRowHeight="15.75"/>
  <cols>
    <col min="1" max="1" width="4.140625" style="1" customWidth="1"/>
    <col min="2" max="2" width="17.42578125" style="1" customWidth="1"/>
    <col min="3" max="3" width="14.85546875" style="1" customWidth="1"/>
    <col min="4" max="4" width="7.85546875" style="1" customWidth="1"/>
    <col min="5" max="5" width="9.7109375" style="2" customWidth="1"/>
    <col min="6" max="6" width="6.28515625" style="3" customWidth="1"/>
    <col min="7" max="7" width="7" style="3" customWidth="1"/>
    <col min="8" max="8" width="5.85546875" style="1" customWidth="1"/>
    <col min="9" max="9" width="16.5703125" style="1" customWidth="1"/>
    <col min="10" max="10" width="16.7109375" style="34" customWidth="1"/>
    <col min="11" max="11" width="11" style="34" customWidth="1"/>
    <col min="12" max="12" width="7.7109375" style="34" customWidth="1"/>
    <col min="13" max="13" width="10.85546875" style="34" customWidth="1"/>
    <col min="14" max="14" width="7.28515625" style="13" customWidth="1"/>
    <col min="15" max="15" width="11.28515625" style="13" bestFit="1" customWidth="1"/>
    <col min="16" max="34" width="9.140625" style="13"/>
    <col min="35" max="16384" width="9.140625" style="1"/>
  </cols>
  <sheetData>
    <row r="1" spans="1:34">
      <c r="A1" s="1" t="s">
        <v>0</v>
      </c>
    </row>
    <row r="2" spans="1:34" s="4" customFormat="1">
      <c r="A2" s="4" t="s">
        <v>195</v>
      </c>
      <c r="E2" s="37"/>
      <c r="F2" s="45"/>
      <c r="G2" s="45"/>
      <c r="J2" s="48"/>
      <c r="K2" s="48"/>
      <c r="L2" s="48"/>
      <c r="M2" s="48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</row>
    <row r="4" spans="1:34">
      <c r="A4" s="209" t="s">
        <v>658</v>
      </c>
      <c r="B4" s="209"/>
      <c r="C4" s="209"/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</row>
    <row r="5" spans="1:34">
      <c r="A5" s="209" t="s">
        <v>357</v>
      </c>
      <c r="B5" s="209"/>
      <c r="C5" s="209"/>
      <c r="D5" s="209"/>
      <c r="E5" s="209"/>
      <c r="F5" s="209"/>
      <c r="G5" s="209"/>
      <c r="H5" s="209"/>
      <c r="I5" s="209"/>
      <c r="J5" s="209"/>
      <c r="K5" s="209"/>
      <c r="L5" s="209"/>
      <c r="M5" s="209"/>
      <c r="N5" s="209"/>
    </row>
    <row r="6" spans="1:34">
      <c r="A6" s="210" t="s">
        <v>673</v>
      </c>
      <c r="B6" s="210"/>
      <c r="C6" s="210"/>
      <c r="D6" s="210"/>
      <c r="E6" s="210"/>
      <c r="F6" s="210"/>
      <c r="G6" s="210"/>
      <c r="H6" s="210"/>
      <c r="I6" s="210"/>
      <c r="J6" s="210"/>
      <c r="K6" s="210"/>
      <c r="L6" s="210"/>
      <c r="M6" s="210"/>
      <c r="N6" s="210"/>
    </row>
    <row r="7" spans="1:34" ht="21.75" customHeight="1">
      <c r="A7" s="46"/>
      <c r="B7" s="46"/>
      <c r="C7" s="46"/>
      <c r="D7" s="46"/>
      <c r="E7" s="35"/>
      <c r="F7" s="46"/>
      <c r="G7" s="46"/>
      <c r="H7" s="46"/>
      <c r="L7" s="58" t="s">
        <v>280</v>
      </c>
      <c r="M7" s="58"/>
      <c r="N7" s="58"/>
    </row>
    <row r="8" spans="1:34" s="24" customFormat="1" ht="19.5" customHeight="1">
      <c r="A8" s="225" t="s">
        <v>1</v>
      </c>
      <c r="B8" s="225" t="s">
        <v>2</v>
      </c>
      <c r="C8" s="227" t="s">
        <v>3</v>
      </c>
      <c r="D8" s="229" t="s">
        <v>4</v>
      </c>
      <c r="E8" s="223" t="s">
        <v>6</v>
      </c>
      <c r="F8" s="225" t="s">
        <v>5</v>
      </c>
      <c r="G8" s="231" t="s">
        <v>153</v>
      </c>
      <c r="H8" s="232"/>
      <c r="I8" s="218" t="s">
        <v>666</v>
      </c>
      <c r="J8" s="218" t="s">
        <v>667</v>
      </c>
      <c r="K8" s="218" t="s">
        <v>671</v>
      </c>
      <c r="L8" s="218" t="s">
        <v>668</v>
      </c>
      <c r="M8" s="218" t="s">
        <v>672</v>
      </c>
      <c r="N8" s="218" t="s">
        <v>7</v>
      </c>
      <c r="O8" s="70"/>
      <c r="P8" s="70"/>
      <c r="Q8" s="70"/>
      <c r="R8" s="70"/>
      <c r="S8" s="70"/>
      <c r="T8" s="70"/>
      <c r="U8" s="70"/>
      <c r="V8" s="70"/>
      <c r="W8" s="70"/>
      <c r="X8" s="70"/>
      <c r="Y8" s="70"/>
      <c r="Z8" s="70"/>
      <c r="AA8" s="70"/>
      <c r="AB8" s="70"/>
      <c r="AC8" s="70"/>
      <c r="AD8" s="70"/>
      <c r="AE8" s="70"/>
      <c r="AF8" s="70"/>
      <c r="AG8" s="70"/>
      <c r="AH8" s="70"/>
    </row>
    <row r="9" spans="1:34" s="24" customFormat="1" ht="55.5" customHeight="1">
      <c r="A9" s="226"/>
      <c r="B9" s="226"/>
      <c r="C9" s="228"/>
      <c r="D9" s="230"/>
      <c r="E9" s="224"/>
      <c r="F9" s="226"/>
      <c r="G9" s="233"/>
      <c r="H9" s="234"/>
      <c r="I9" s="219"/>
      <c r="J9" s="219"/>
      <c r="K9" s="219"/>
      <c r="L9" s="219"/>
      <c r="M9" s="219"/>
      <c r="N9" s="219"/>
      <c r="O9" s="70"/>
      <c r="P9" s="70"/>
      <c r="Q9" s="70"/>
      <c r="R9" s="70"/>
      <c r="S9" s="70"/>
      <c r="T9" s="70"/>
      <c r="U9" s="70"/>
      <c r="V9" s="70"/>
      <c r="W9" s="70"/>
      <c r="X9" s="70"/>
      <c r="Y9" s="70"/>
      <c r="Z9" s="70"/>
      <c r="AA9" s="70"/>
      <c r="AB9" s="70"/>
      <c r="AC9" s="70"/>
      <c r="AD9" s="70"/>
      <c r="AE9" s="70"/>
      <c r="AF9" s="70"/>
      <c r="AG9" s="70"/>
      <c r="AH9" s="70"/>
    </row>
    <row r="10" spans="1:34" s="70" customFormat="1" ht="18.75" customHeight="1">
      <c r="A10" s="62">
        <v>1</v>
      </c>
      <c r="B10" s="60" t="s">
        <v>14</v>
      </c>
      <c r="C10" s="64" t="s">
        <v>15</v>
      </c>
      <c r="D10" s="65" t="s">
        <v>16</v>
      </c>
      <c r="E10" s="72" t="s">
        <v>17</v>
      </c>
      <c r="F10" s="62" t="s">
        <v>12</v>
      </c>
      <c r="G10" s="67" t="s">
        <v>10</v>
      </c>
      <c r="H10" s="65" t="s">
        <v>669</v>
      </c>
      <c r="I10" s="68">
        <v>690000</v>
      </c>
      <c r="J10" s="68">
        <v>726000</v>
      </c>
      <c r="K10" s="69">
        <f>J10-I10</f>
        <v>36000</v>
      </c>
      <c r="L10" s="69">
        <v>2</v>
      </c>
      <c r="M10" s="69">
        <f>K10*L10</f>
        <v>72000</v>
      </c>
      <c r="N10" s="59"/>
    </row>
    <row r="11" spans="1:34" s="70" customFormat="1" ht="18.75" customHeight="1">
      <c r="A11" s="62">
        <v>2</v>
      </c>
      <c r="B11" s="63" t="s">
        <v>18</v>
      </c>
      <c r="C11" s="64" t="s">
        <v>19</v>
      </c>
      <c r="D11" s="65" t="s">
        <v>20</v>
      </c>
      <c r="E11" s="72" t="s">
        <v>22</v>
      </c>
      <c r="F11" s="62" t="s">
        <v>21</v>
      </c>
      <c r="G11" s="67" t="s">
        <v>10</v>
      </c>
      <c r="H11" s="65" t="s">
        <v>669</v>
      </c>
      <c r="I11" s="68">
        <v>690000</v>
      </c>
      <c r="J11" s="68">
        <v>726000</v>
      </c>
      <c r="K11" s="68">
        <f>J11-I11</f>
        <v>36000</v>
      </c>
      <c r="L11" s="68">
        <v>2</v>
      </c>
      <c r="M11" s="68">
        <f>K11*L11</f>
        <v>72000</v>
      </c>
      <c r="N11" s="60"/>
    </row>
    <row r="12" spans="1:34" s="70" customFormat="1" ht="18.75" customHeight="1">
      <c r="A12" s="62">
        <v>3</v>
      </c>
      <c r="B12" s="63" t="s">
        <v>24</v>
      </c>
      <c r="C12" s="64" t="s">
        <v>25</v>
      </c>
      <c r="D12" s="65" t="s">
        <v>26</v>
      </c>
      <c r="E12" s="72" t="s">
        <v>27</v>
      </c>
      <c r="F12" s="62" t="s">
        <v>21</v>
      </c>
      <c r="G12" s="67" t="s">
        <v>13</v>
      </c>
      <c r="H12" s="65" t="s">
        <v>670</v>
      </c>
      <c r="I12" s="68">
        <v>690000</v>
      </c>
      <c r="J12" s="68">
        <v>726000</v>
      </c>
      <c r="K12" s="68">
        <f t="shared" ref="K12:K75" si="0">J12-I12</f>
        <v>36000</v>
      </c>
      <c r="L12" s="68">
        <v>2</v>
      </c>
      <c r="M12" s="68">
        <f t="shared" ref="M12:M75" si="1">K12*L12</f>
        <v>72000</v>
      </c>
      <c r="N12" s="60"/>
    </row>
    <row r="13" spans="1:34" s="70" customFormat="1" ht="18.75" customHeight="1">
      <c r="A13" s="62">
        <v>4</v>
      </c>
      <c r="B13" s="63" t="s">
        <v>311</v>
      </c>
      <c r="C13" s="64" t="s">
        <v>312</v>
      </c>
      <c r="D13" s="65" t="s">
        <v>28</v>
      </c>
      <c r="E13" s="72" t="s">
        <v>496</v>
      </c>
      <c r="F13" s="62" t="s">
        <v>21</v>
      </c>
      <c r="G13" s="67" t="s">
        <v>29</v>
      </c>
      <c r="H13" s="65" t="s">
        <v>670</v>
      </c>
      <c r="I13" s="68">
        <v>690000</v>
      </c>
      <c r="J13" s="68">
        <v>726000</v>
      </c>
      <c r="K13" s="68">
        <f t="shared" si="0"/>
        <v>36000</v>
      </c>
      <c r="L13" s="68">
        <v>2</v>
      </c>
      <c r="M13" s="68">
        <f t="shared" si="1"/>
        <v>72000</v>
      </c>
      <c r="N13" s="60"/>
    </row>
    <row r="14" spans="1:34" s="70" customFormat="1" ht="18.75" customHeight="1">
      <c r="A14" s="62">
        <v>5</v>
      </c>
      <c r="B14" s="63" t="s">
        <v>32</v>
      </c>
      <c r="C14" s="64" t="s">
        <v>33</v>
      </c>
      <c r="D14" s="65" t="s">
        <v>23</v>
      </c>
      <c r="E14" s="72" t="s">
        <v>497</v>
      </c>
      <c r="F14" s="62" t="s">
        <v>31</v>
      </c>
      <c r="G14" s="67" t="s">
        <v>10</v>
      </c>
      <c r="H14" s="65" t="s">
        <v>669</v>
      </c>
      <c r="I14" s="68">
        <v>690000</v>
      </c>
      <c r="J14" s="68">
        <v>726000</v>
      </c>
      <c r="K14" s="68">
        <f t="shared" si="0"/>
        <v>36000</v>
      </c>
      <c r="L14" s="68">
        <v>2</v>
      </c>
      <c r="M14" s="68">
        <f t="shared" si="1"/>
        <v>72000</v>
      </c>
      <c r="N14" s="60"/>
    </row>
    <row r="15" spans="1:34" s="70" customFormat="1" ht="18.75" customHeight="1">
      <c r="A15" s="62">
        <v>6</v>
      </c>
      <c r="B15" s="71" t="s">
        <v>492</v>
      </c>
      <c r="C15" s="64" t="s">
        <v>493</v>
      </c>
      <c r="D15" s="65" t="s">
        <v>494</v>
      </c>
      <c r="E15" s="72" t="s">
        <v>498</v>
      </c>
      <c r="F15" s="62" t="s">
        <v>495</v>
      </c>
      <c r="G15" s="67" t="s">
        <v>460</v>
      </c>
      <c r="H15" s="65" t="s">
        <v>669</v>
      </c>
      <c r="I15" s="68">
        <v>690000</v>
      </c>
      <c r="J15" s="68">
        <v>726000</v>
      </c>
      <c r="K15" s="68">
        <f t="shared" si="0"/>
        <v>36000</v>
      </c>
      <c r="L15" s="68">
        <v>2</v>
      </c>
      <c r="M15" s="68">
        <f t="shared" si="1"/>
        <v>72000</v>
      </c>
      <c r="N15" s="60"/>
    </row>
    <row r="16" spans="1:34" s="70" customFormat="1" ht="18.75" customHeight="1">
      <c r="A16" s="62">
        <v>7</v>
      </c>
      <c r="B16" s="63" t="s">
        <v>34</v>
      </c>
      <c r="C16" s="64" t="s">
        <v>35</v>
      </c>
      <c r="D16" s="65" t="s">
        <v>36</v>
      </c>
      <c r="E16" s="72" t="s">
        <v>38</v>
      </c>
      <c r="F16" s="62" t="s">
        <v>37</v>
      </c>
      <c r="G16" s="67" t="s">
        <v>9</v>
      </c>
      <c r="H16" s="65" t="s">
        <v>670</v>
      </c>
      <c r="I16" s="68">
        <v>690000</v>
      </c>
      <c r="J16" s="68">
        <v>726000</v>
      </c>
      <c r="K16" s="68">
        <f t="shared" si="0"/>
        <v>36000</v>
      </c>
      <c r="L16" s="68">
        <v>2</v>
      </c>
      <c r="M16" s="68">
        <f t="shared" si="1"/>
        <v>72000</v>
      </c>
      <c r="N16" s="60"/>
    </row>
    <row r="17" spans="1:14" s="70" customFormat="1" ht="18.75" customHeight="1">
      <c r="A17" s="62">
        <v>8</v>
      </c>
      <c r="B17" s="71" t="s">
        <v>508</v>
      </c>
      <c r="C17" s="64" t="s">
        <v>509</v>
      </c>
      <c r="D17" s="65" t="s">
        <v>510</v>
      </c>
      <c r="E17" s="72" t="s">
        <v>511</v>
      </c>
      <c r="F17" s="62" t="s">
        <v>37</v>
      </c>
      <c r="G17" s="67" t="s">
        <v>10</v>
      </c>
      <c r="H17" s="65" t="s">
        <v>669</v>
      </c>
      <c r="I17" s="68">
        <v>690000</v>
      </c>
      <c r="J17" s="68">
        <v>726000</v>
      </c>
      <c r="K17" s="68">
        <f t="shared" si="0"/>
        <v>36000</v>
      </c>
      <c r="L17" s="68">
        <v>2</v>
      </c>
      <c r="M17" s="68">
        <f t="shared" si="1"/>
        <v>72000</v>
      </c>
      <c r="N17" s="60"/>
    </row>
    <row r="18" spans="1:14" s="70" customFormat="1" ht="18.75" customHeight="1">
      <c r="A18" s="62">
        <v>9</v>
      </c>
      <c r="B18" s="63" t="s">
        <v>40</v>
      </c>
      <c r="C18" s="64" t="s">
        <v>19</v>
      </c>
      <c r="D18" s="65" t="s">
        <v>41</v>
      </c>
      <c r="E18" s="72" t="s">
        <v>43</v>
      </c>
      <c r="F18" s="62" t="s">
        <v>42</v>
      </c>
      <c r="G18" s="67" t="s">
        <v>10</v>
      </c>
      <c r="H18" s="65" t="s">
        <v>669</v>
      </c>
      <c r="I18" s="68">
        <v>690000</v>
      </c>
      <c r="J18" s="68">
        <v>726000</v>
      </c>
      <c r="K18" s="68">
        <f t="shared" si="0"/>
        <v>36000</v>
      </c>
      <c r="L18" s="68">
        <v>2</v>
      </c>
      <c r="M18" s="68">
        <f t="shared" si="1"/>
        <v>72000</v>
      </c>
      <c r="N18" s="60"/>
    </row>
    <row r="19" spans="1:14" s="70" customFormat="1" ht="18.75" customHeight="1">
      <c r="A19" s="62">
        <v>10</v>
      </c>
      <c r="B19" s="63" t="s">
        <v>44</v>
      </c>
      <c r="C19" s="64" t="s">
        <v>45</v>
      </c>
      <c r="D19" s="65" t="s">
        <v>23</v>
      </c>
      <c r="E19" s="72" t="s">
        <v>46</v>
      </c>
      <c r="F19" s="62" t="s">
        <v>42</v>
      </c>
      <c r="G19" s="67" t="s">
        <v>13</v>
      </c>
      <c r="H19" s="65" t="s">
        <v>669</v>
      </c>
      <c r="I19" s="68">
        <v>690000</v>
      </c>
      <c r="J19" s="68">
        <v>726000</v>
      </c>
      <c r="K19" s="68">
        <f t="shared" si="0"/>
        <v>36000</v>
      </c>
      <c r="L19" s="68">
        <v>2</v>
      </c>
      <c r="M19" s="68">
        <f t="shared" si="1"/>
        <v>72000</v>
      </c>
      <c r="N19" s="60"/>
    </row>
    <row r="20" spans="1:14" s="70" customFormat="1" ht="18.75" customHeight="1">
      <c r="A20" s="62">
        <v>11</v>
      </c>
      <c r="B20" s="71" t="s">
        <v>360</v>
      </c>
      <c r="C20" s="64" t="s">
        <v>350</v>
      </c>
      <c r="D20" s="65" t="s">
        <v>23</v>
      </c>
      <c r="E20" s="72" t="s">
        <v>499</v>
      </c>
      <c r="F20" s="62" t="s">
        <v>42</v>
      </c>
      <c r="G20" s="67" t="s">
        <v>9</v>
      </c>
      <c r="H20" s="65" t="s">
        <v>669</v>
      </c>
      <c r="I20" s="68">
        <v>690000</v>
      </c>
      <c r="J20" s="68">
        <v>726000</v>
      </c>
      <c r="K20" s="68">
        <f t="shared" si="0"/>
        <v>36000</v>
      </c>
      <c r="L20" s="68">
        <v>2</v>
      </c>
      <c r="M20" s="68">
        <f t="shared" si="1"/>
        <v>72000</v>
      </c>
      <c r="N20" s="60"/>
    </row>
    <row r="21" spans="1:14" s="70" customFormat="1" ht="18.75" customHeight="1">
      <c r="A21" s="62">
        <v>12</v>
      </c>
      <c r="B21" s="71" t="s">
        <v>512</v>
      </c>
      <c r="C21" s="64" t="s">
        <v>513</v>
      </c>
      <c r="D21" s="65" t="s">
        <v>514</v>
      </c>
      <c r="E21" s="72" t="s">
        <v>515</v>
      </c>
      <c r="F21" s="62" t="s">
        <v>42</v>
      </c>
      <c r="G21" s="67" t="s">
        <v>9</v>
      </c>
      <c r="H21" s="65" t="s">
        <v>669</v>
      </c>
      <c r="I21" s="68">
        <v>690000</v>
      </c>
      <c r="J21" s="68">
        <v>726000</v>
      </c>
      <c r="K21" s="68">
        <f t="shared" si="0"/>
        <v>36000</v>
      </c>
      <c r="L21" s="68">
        <v>2</v>
      </c>
      <c r="M21" s="68">
        <f t="shared" si="1"/>
        <v>72000</v>
      </c>
      <c r="N21" s="60"/>
    </row>
    <row r="22" spans="1:14" s="70" customFormat="1" ht="18.75" customHeight="1">
      <c r="A22" s="62">
        <v>13</v>
      </c>
      <c r="B22" s="63" t="s">
        <v>48</v>
      </c>
      <c r="C22" s="64" t="s">
        <v>49</v>
      </c>
      <c r="D22" s="65" t="s">
        <v>50</v>
      </c>
      <c r="E22" s="89" t="s">
        <v>51</v>
      </c>
      <c r="F22" s="62" t="s">
        <v>42</v>
      </c>
      <c r="G22" s="67" t="s">
        <v>9</v>
      </c>
      <c r="H22" s="65" t="s">
        <v>669</v>
      </c>
      <c r="I22" s="68">
        <v>690000</v>
      </c>
      <c r="J22" s="68">
        <v>726000</v>
      </c>
      <c r="K22" s="68">
        <f t="shared" si="0"/>
        <v>36000</v>
      </c>
      <c r="L22" s="68">
        <v>2</v>
      </c>
      <c r="M22" s="68">
        <f t="shared" si="1"/>
        <v>72000</v>
      </c>
      <c r="N22" s="60"/>
    </row>
    <row r="23" spans="1:14" s="70" customFormat="1" ht="18.75" customHeight="1">
      <c r="A23" s="62">
        <v>14</v>
      </c>
      <c r="B23" s="71" t="s">
        <v>358</v>
      </c>
      <c r="C23" s="64" t="s">
        <v>359</v>
      </c>
      <c r="D23" s="65" t="s">
        <v>26</v>
      </c>
      <c r="E23" s="72" t="s">
        <v>500</v>
      </c>
      <c r="F23" s="62" t="s">
        <v>42</v>
      </c>
      <c r="G23" s="67" t="s">
        <v>47</v>
      </c>
      <c r="H23" s="65" t="s">
        <v>669</v>
      </c>
      <c r="I23" s="68">
        <v>690000</v>
      </c>
      <c r="J23" s="68">
        <v>726000</v>
      </c>
      <c r="K23" s="68">
        <f t="shared" si="0"/>
        <v>36000</v>
      </c>
      <c r="L23" s="68">
        <v>2</v>
      </c>
      <c r="M23" s="68">
        <f t="shared" si="1"/>
        <v>72000</v>
      </c>
      <c r="N23" s="60"/>
    </row>
    <row r="24" spans="1:14" s="70" customFormat="1" ht="18.75" customHeight="1">
      <c r="A24" s="62">
        <v>15</v>
      </c>
      <c r="B24" s="63" t="s">
        <v>52</v>
      </c>
      <c r="C24" s="64" t="s">
        <v>53</v>
      </c>
      <c r="D24" s="65" t="s">
        <v>54</v>
      </c>
      <c r="E24" s="72" t="s">
        <v>56</v>
      </c>
      <c r="F24" s="62" t="s">
        <v>55</v>
      </c>
      <c r="G24" s="67" t="s">
        <v>13</v>
      </c>
      <c r="H24" s="65" t="s">
        <v>670</v>
      </c>
      <c r="I24" s="68">
        <v>690000</v>
      </c>
      <c r="J24" s="68">
        <v>726000</v>
      </c>
      <c r="K24" s="68">
        <f t="shared" si="0"/>
        <v>36000</v>
      </c>
      <c r="L24" s="68">
        <v>2</v>
      </c>
      <c r="M24" s="68">
        <f t="shared" si="1"/>
        <v>72000</v>
      </c>
      <c r="N24" s="60"/>
    </row>
    <row r="25" spans="1:14" s="70" customFormat="1" ht="18.75" customHeight="1">
      <c r="A25" s="62">
        <v>16</v>
      </c>
      <c r="B25" s="63" t="s">
        <v>450</v>
      </c>
      <c r="C25" s="64" t="s">
        <v>61</v>
      </c>
      <c r="D25" s="65" t="s">
        <v>62</v>
      </c>
      <c r="E25" s="72" t="s">
        <v>452</v>
      </c>
      <c r="F25" s="62" t="s">
        <v>451</v>
      </c>
      <c r="G25" s="67" t="s">
        <v>13</v>
      </c>
      <c r="H25" s="65" t="s">
        <v>670</v>
      </c>
      <c r="I25" s="68">
        <v>690000</v>
      </c>
      <c r="J25" s="68">
        <v>726000</v>
      </c>
      <c r="K25" s="68">
        <f t="shared" si="0"/>
        <v>36000</v>
      </c>
      <c r="L25" s="68">
        <v>2</v>
      </c>
      <c r="M25" s="68">
        <f t="shared" si="1"/>
        <v>72000</v>
      </c>
      <c r="N25" s="60"/>
    </row>
    <row r="26" spans="1:14" s="70" customFormat="1" ht="18.75" customHeight="1">
      <c r="A26" s="62">
        <v>17</v>
      </c>
      <c r="B26" s="71" t="s">
        <v>362</v>
      </c>
      <c r="C26" s="64" t="s">
        <v>363</v>
      </c>
      <c r="D26" s="65" t="s">
        <v>288</v>
      </c>
      <c r="E26" s="72" t="s">
        <v>501</v>
      </c>
      <c r="F26" s="62" t="s">
        <v>66</v>
      </c>
      <c r="G26" s="67" t="s">
        <v>13</v>
      </c>
      <c r="H26" s="65" t="s">
        <v>670</v>
      </c>
      <c r="I26" s="68">
        <v>690000</v>
      </c>
      <c r="J26" s="68">
        <v>726000</v>
      </c>
      <c r="K26" s="68">
        <f t="shared" si="0"/>
        <v>36000</v>
      </c>
      <c r="L26" s="68">
        <v>2</v>
      </c>
      <c r="M26" s="68">
        <f t="shared" si="1"/>
        <v>72000</v>
      </c>
      <c r="N26" s="60"/>
    </row>
    <row r="27" spans="1:14" s="70" customFormat="1" ht="18.75" customHeight="1">
      <c r="A27" s="62">
        <v>18</v>
      </c>
      <c r="B27" s="71" t="s">
        <v>361</v>
      </c>
      <c r="C27" s="64" t="s">
        <v>35</v>
      </c>
      <c r="D27" s="65" t="s">
        <v>314</v>
      </c>
      <c r="E27" s="72" t="s">
        <v>502</v>
      </c>
      <c r="F27" s="62" t="s">
        <v>66</v>
      </c>
      <c r="G27" s="67" t="s">
        <v>13</v>
      </c>
      <c r="H27" s="65" t="s">
        <v>669</v>
      </c>
      <c r="I27" s="68">
        <v>690000</v>
      </c>
      <c r="J27" s="68">
        <v>726000</v>
      </c>
      <c r="K27" s="68">
        <f t="shared" si="0"/>
        <v>36000</v>
      </c>
      <c r="L27" s="68">
        <v>2</v>
      </c>
      <c r="M27" s="68">
        <f t="shared" si="1"/>
        <v>72000</v>
      </c>
      <c r="N27" s="60"/>
    </row>
    <row r="28" spans="1:14" s="70" customFormat="1" ht="18.75" customHeight="1">
      <c r="A28" s="62">
        <v>19</v>
      </c>
      <c r="B28" s="63" t="s">
        <v>63</v>
      </c>
      <c r="C28" s="64" t="s">
        <v>64</v>
      </c>
      <c r="D28" s="65" t="s">
        <v>65</v>
      </c>
      <c r="E28" s="72" t="s">
        <v>67</v>
      </c>
      <c r="F28" s="62" t="s">
        <v>66</v>
      </c>
      <c r="G28" s="67" t="s">
        <v>13</v>
      </c>
      <c r="H28" s="65" t="s">
        <v>669</v>
      </c>
      <c r="I28" s="68">
        <v>690000</v>
      </c>
      <c r="J28" s="68">
        <v>726000</v>
      </c>
      <c r="K28" s="68">
        <f t="shared" si="0"/>
        <v>36000</v>
      </c>
      <c r="L28" s="68">
        <v>2</v>
      </c>
      <c r="M28" s="68">
        <f t="shared" si="1"/>
        <v>72000</v>
      </c>
      <c r="N28" s="60"/>
    </row>
    <row r="29" spans="1:14" s="70" customFormat="1" ht="18.75" customHeight="1">
      <c r="A29" s="62">
        <v>20</v>
      </c>
      <c r="B29" s="63" t="s">
        <v>68</v>
      </c>
      <c r="C29" s="64" t="s">
        <v>69</v>
      </c>
      <c r="D29" s="65" t="s">
        <v>70</v>
      </c>
      <c r="E29" s="72" t="s">
        <v>72</v>
      </c>
      <c r="F29" s="62" t="s">
        <v>71</v>
      </c>
      <c r="G29" s="67" t="s">
        <v>10</v>
      </c>
      <c r="H29" s="65" t="s">
        <v>669</v>
      </c>
      <c r="I29" s="68">
        <v>690000</v>
      </c>
      <c r="J29" s="68">
        <v>726000</v>
      </c>
      <c r="K29" s="68">
        <f t="shared" si="0"/>
        <v>36000</v>
      </c>
      <c r="L29" s="68">
        <v>2</v>
      </c>
      <c r="M29" s="68">
        <f t="shared" si="1"/>
        <v>72000</v>
      </c>
      <c r="N29" s="60"/>
    </row>
    <row r="30" spans="1:14" s="70" customFormat="1" ht="18.75" customHeight="1">
      <c r="A30" s="62">
        <v>21</v>
      </c>
      <c r="B30" s="63" t="s">
        <v>473</v>
      </c>
      <c r="C30" s="64" t="s">
        <v>474</v>
      </c>
      <c r="D30" s="65" t="s">
        <v>16</v>
      </c>
      <c r="E30" s="72" t="s">
        <v>476</v>
      </c>
      <c r="F30" s="62" t="s">
        <v>475</v>
      </c>
      <c r="G30" s="67" t="s">
        <v>13</v>
      </c>
      <c r="H30" s="65" t="s">
        <v>670</v>
      </c>
      <c r="I30" s="68">
        <v>690000</v>
      </c>
      <c r="J30" s="68">
        <v>726000</v>
      </c>
      <c r="K30" s="68">
        <f t="shared" si="0"/>
        <v>36000</v>
      </c>
      <c r="L30" s="68">
        <v>2</v>
      </c>
      <c r="M30" s="68">
        <f t="shared" si="1"/>
        <v>72000</v>
      </c>
      <c r="N30" s="60"/>
    </row>
    <row r="31" spans="1:14" s="70" customFormat="1" ht="18.75" customHeight="1">
      <c r="A31" s="62">
        <v>22</v>
      </c>
      <c r="B31" s="63" t="s">
        <v>75</v>
      </c>
      <c r="C31" s="64" t="s">
        <v>76</v>
      </c>
      <c r="D31" s="65" t="s">
        <v>77</v>
      </c>
      <c r="E31" s="72" t="s">
        <v>78</v>
      </c>
      <c r="F31" s="62" t="s">
        <v>74</v>
      </c>
      <c r="G31" s="67" t="s">
        <v>10</v>
      </c>
      <c r="H31" s="65" t="s">
        <v>669</v>
      </c>
      <c r="I31" s="68">
        <v>690000</v>
      </c>
      <c r="J31" s="68">
        <v>726000</v>
      </c>
      <c r="K31" s="68">
        <f t="shared" si="0"/>
        <v>36000</v>
      </c>
      <c r="L31" s="68">
        <v>2</v>
      </c>
      <c r="M31" s="68">
        <f t="shared" si="1"/>
        <v>72000</v>
      </c>
      <c r="N31" s="60"/>
    </row>
    <row r="32" spans="1:14" s="70" customFormat="1" ht="18.75" customHeight="1">
      <c r="A32" s="62">
        <v>23</v>
      </c>
      <c r="B32" s="71" t="s">
        <v>516</v>
      </c>
      <c r="C32" s="64" t="s">
        <v>517</v>
      </c>
      <c r="D32" s="65" t="s">
        <v>518</v>
      </c>
      <c r="E32" s="72" t="s">
        <v>519</v>
      </c>
      <c r="F32" s="62" t="s">
        <v>520</v>
      </c>
      <c r="G32" s="67" t="s">
        <v>9</v>
      </c>
      <c r="H32" s="65" t="s">
        <v>669</v>
      </c>
      <c r="I32" s="68">
        <v>690000</v>
      </c>
      <c r="J32" s="68">
        <v>726000</v>
      </c>
      <c r="K32" s="68">
        <f t="shared" si="0"/>
        <v>36000</v>
      </c>
      <c r="L32" s="68">
        <v>2</v>
      </c>
      <c r="M32" s="68">
        <f t="shared" si="1"/>
        <v>72000</v>
      </c>
      <c r="N32" s="60"/>
    </row>
    <row r="33" spans="1:34" s="70" customFormat="1" ht="18.75" customHeight="1">
      <c r="A33" s="62">
        <v>24</v>
      </c>
      <c r="B33" s="71" t="s">
        <v>489</v>
      </c>
      <c r="C33" s="64" t="s">
        <v>490</v>
      </c>
      <c r="D33" s="65" t="s">
        <v>318</v>
      </c>
      <c r="E33" s="72" t="s">
        <v>503</v>
      </c>
      <c r="F33" s="62" t="s">
        <v>80</v>
      </c>
      <c r="G33" s="67" t="s">
        <v>9</v>
      </c>
      <c r="H33" s="65" t="s">
        <v>669</v>
      </c>
      <c r="I33" s="68">
        <v>690000</v>
      </c>
      <c r="J33" s="68">
        <v>726000</v>
      </c>
      <c r="K33" s="68">
        <f t="shared" si="0"/>
        <v>36000</v>
      </c>
      <c r="L33" s="68">
        <v>2</v>
      </c>
      <c r="M33" s="68">
        <f t="shared" si="1"/>
        <v>72000</v>
      </c>
      <c r="N33" s="60"/>
    </row>
    <row r="34" spans="1:34" s="70" customFormat="1" ht="18.75" customHeight="1">
      <c r="A34" s="62">
        <v>25</v>
      </c>
      <c r="B34" s="71" t="s">
        <v>521</v>
      </c>
      <c r="C34" s="64" t="s">
        <v>522</v>
      </c>
      <c r="D34" s="65" t="s">
        <v>81</v>
      </c>
      <c r="E34" s="72" t="s">
        <v>82</v>
      </c>
      <c r="F34" s="62" t="s">
        <v>80</v>
      </c>
      <c r="G34" s="67" t="s">
        <v>47</v>
      </c>
      <c r="H34" s="65" t="s">
        <v>670</v>
      </c>
      <c r="I34" s="68">
        <v>690000</v>
      </c>
      <c r="J34" s="68">
        <v>726000</v>
      </c>
      <c r="K34" s="68">
        <f t="shared" si="0"/>
        <v>36000</v>
      </c>
      <c r="L34" s="68">
        <v>2</v>
      </c>
      <c r="M34" s="68">
        <f t="shared" si="1"/>
        <v>72000</v>
      </c>
      <c r="N34" s="60"/>
    </row>
    <row r="35" spans="1:34" s="70" customFormat="1" ht="18.75" customHeight="1">
      <c r="A35" s="62">
        <v>26</v>
      </c>
      <c r="B35" s="63" t="s">
        <v>83</v>
      </c>
      <c r="C35" s="64" t="s">
        <v>84</v>
      </c>
      <c r="D35" s="65" t="s">
        <v>81</v>
      </c>
      <c r="E35" s="72" t="s">
        <v>46</v>
      </c>
      <c r="F35" s="62" t="s">
        <v>80</v>
      </c>
      <c r="G35" s="67" t="s">
        <v>13</v>
      </c>
      <c r="H35" s="65" t="s">
        <v>669</v>
      </c>
      <c r="I35" s="68">
        <v>690000</v>
      </c>
      <c r="J35" s="68">
        <v>726000</v>
      </c>
      <c r="K35" s="68">
        <f t="shared" si="0"/>
        <v>36000</v>
      </c>
      <c r="L35" s="68">
        <v>2</v>
      </c>
      <c r="M35" s="68">
        <f t="shared" si="1"/>
        <v>72000</v>
      </c>
      <c r="N35" s="60"/>
    </row>
    <row r="36" spans="1:34" s="70" customFormat="1" ht="18.75" customHeight="1">
      <c r="A36" s="62">
        <v>27</v>
      </c>
      <c r="B36" s="71" t="s">
        <v>364</v>
      </c>
      <c r="C36" s="64" t="s">
        <v>365</v>
      </c>
      <c r="D36" s="65" t="s">
        <v>366</v>
      </c>
      <c r="E36" s="72" t="s">
        <v>504</v>
      </c>
      <c r="F36" s="62" t="s">
        <v>80</v>
      </c>
      <c r="G36" s="67" t="s">
        <v>13</v>
      </c>
      <c r="H36" s="65" t="s">
        <v>669</v>
      </c>
      <c r="I36" s="68">
        <v>690000</v>
      </c>
      <c r="J36" s="68">
        <v>726000</v>
      </c>
      <c r="K36" s="68">
        <f t="shared" si="0"/>
        <v>36000</v>
      </c>
      <c r="L36" s="68">
        <v>2</v>
      </c>
      <c r="M36" s="68">
        <f t="shared" si="1"/>
        <v>72000</v>
      </c>
      <c r="N36" s="60"/>
    </row>
    <row r="37" spans="1:34" s="70" customFormat="1" ht="18.75" customHeight="1">
      <c r="A37" s="62">
        <v>28</v>
      </c>
      <c r="B37" s="90" t="s">
        <v>639</v>
      </c>
      <c r="C37" s="64" t="s">
        <v>640</v>
      </c>
      <c r="D37" s="65" t="s">
        <v>392</v>
      </c>
      <c r="E37" s="72" t="s">
        <v>641</v>
      </c>
      <c r="F37" s="62" t="s">
        <v>80</v>
      </c>
      <c r="G37" s="67" t="s">
        <v>58</v>
      </c>
      <c r="H37" s="65" t="s">
        <v>669</v>
      </c>
      <c r="I37" s="68">
        <v>690000</v>
      </c>
      <c r="J37" s="68">
        <v>726000</v>
      </c>
      <c r="K37" s="68">
        <f t="shared" si="0"/>
        <v>36000</v>
      </c>
      <c r="L37" s="68">
        <v>2</v>
      </c>
      <c r="M37" s="68">
        <f t="shared" si="1"/>
        <v>72000</v>
      </c>
      <c r="N37" s="60"/>
    </row>
    <row r="38" spans="1:34" s="70" customFormat="1" ht="18.75" customHeight="1">
      <c r="A38" s="62">
        <v>29</v>
      </c>
      <c r="B38" s="63" t="s">
        <v>467</v>
      </c>
      <c r="C38" s="64" t="s">
        <v>85</v>
      </c>
      <c r="D38" s="65" t="s">
        <v>468</v>
      </c>
      <c r="E38" s="72" t="s">
        <v>469</v>
      </c>
      <c r="F38" s="62" t="s">
        <v>80</v>
      </c>
      <c r="G38" s="67" t="s">
        <v>9</v>
      </c>
      <c r="H38" s="65" t="s">
        <v>670</v>
      </c>
      <c r="I38" s="68">
        <v>690000</v>
      </c>
      <c r="J38" s="68">
        <v>726000</v>
      </c>
      <c r="K38" s="68">
        <f t="shared" si="0"/>
        <v>36000</v>
      </c>
      <c r="L38" s="68">
        <v>2</v>
      </c>
      <c r="M38" s="68">
        <f t="shared" si="1"/>
        <v>72000</v>
      </c>
      <c r="N38" s="60"/>
    </row>
    <row r="39" spans="1:34" s="70" customFormat="1" ht="18.75" customHeight="1">
      <c r="A39" s="62">
        <v>30</v>
      </c>
      <c r="B39" s="63" t="s">
        <v>86</v>
      </c>
      <c r="C39" s="64" t="s">
        <v>87</v>
      </c>
      <c r="D39" s="65" t="s">
        <v>88</v>
      </c>
      <c r="E39" s="72" t="s">
        <v>89</v>
      </c>
      <c r="F39" s="62" t="s">
        <v>80</v>
      </c>
      <c r="G39" s="67" t="s">
        <v>13</v>
      </c>
      <c r="H39" s="65" t="s">
        <v>669</v>
      </c>
      <c r="I39" s="68">
        <v>690000</v>
      </c>
      <c r="J39" s="68">
        <v>726000</v>
      </c>
      <c r="K39" s="68">
        <f t="shared" si="0"/>
        <v>36000</v>
      </c>
      <c r="L39" s="68">
        <v>2</v>
      </c>
      <c r="M39" s="68">
        <f t="shared" si="1"/>
        <v>72000</v>
      </c>
      <c r="N39" s="60"/>
    </row>
    <row r="40" spans="1:34" s="70" customFormat="1" ht="18.75" customHeight="1">
      <c r="A40" s="62">
        <v>31</v>
      </c>
      <c r="B40" s="63" t="s">
        <v>90</v>
      </c>
      <c r="C40" s="64" t="s">
        <v>91</v>
      </c>
      <c r="D40" s="65" t="s">
        <v>92</v>
      </c>
      <c r="E40" s="72" t="s">
        <v>93</v>
      </c>
      <c r="F40" s="62" t="s">
        <v>80</v>
      </c>
      <c r="G40" s="67" t="s">
        <v>9</v>
      </c>
      <c r="H40" s="65" t="s">
        <v>670</v>
      </c>
      <c r="I40" s="68">
        <v>690000</v>
      </c>
      <c r="J40" s="68">
        <v>726000</v>
      </c>
      <c r="K40" s="68">
        <f t="shared" si="0"/>
        <v>36000</v>
      </c>
      <c r="L40" s="68">
        <v>2</v>
      </c>
      <c r="M40" s="68">
        <f t="shared" si="1"/>
        <v>72000</v>
      </c>
      <c r="N40" s="60"/>
    </row>
    <row r="41" spans="1:34" s="70" customFormat="1" ht="18.75" customHeight="1">
      <c r="A41" s="62">
        <v>32</v>
      </c>
      <c r="B41" s="63" t="s">
        <v>429</v>
      </c>
      <c r="C41" s="64" t="s">
        <v>430</v>
      </c>
      <c r="D41" s="65" t="s">
        <v>431</v>
      </c>
      <c r="E41" s="72" t="s">
        <v>433</v>
      </c>
      <c r="F41" s="62" t="s">
        <v>432</v>
      </c>
      <c r="G41" s="64" t="s">
        <v>13</v>
      </c>
      <c r="H41" s="65" t="s">
        <v>670</v>
      </c>
      <c r="I41" s="68">
        <v>690000</v>
      </c>
      <c r="J41" s="68">
        <v>726000</v>
      </c>
      <c r="K41" s="68">
        <f t="shared" si="0"/>
        <v>36000</v>
      </c>
      <c r="L41" s="68">
        <v>2</v>
      </c>
      <c r="M41" s="68">
        <f t="shared" si="1"/>
        <v>72000</v>
      </c>
      <c r="N41" s="60"/>
    </row>
    <row r="42" spans="1:34" s="70" customFormat="1" ht="18.75" customHeight="1">
      <c r="A42" s="62">
        <v>33</v>
      </c>
      <c r="B42" s="63" t="s">
        <v>94</v>
      </c>
      <c r="C42" s="64" t="s">
        <v>95</v>
      </c>
      <c r="D42" s="65" t="s">
        <v>96</v>
      </c>
      <c r="E42" s="72" t="s">
        <v>82</v>
      </c>
      <c r="F42" s="62" t="s">
        <v>97</v>
      </c>
      <c r="G42" s="67" t="s">
        <v>13</v>
      </c>
      <c r="H42" s="65" t="s">
        <v>669</v>
      </c>
      <c r="I42" s="68">
        <v>690000</v>
      </c>
      <c r="J42" s="68">
        <v>726000</v>
      </c>
      <c r="K42" s="68">
        <f t="shared" si="0"/>
        <v>36000</v>
      </c>
      <c r="L42" s="68">
        <v>2</v>
      </c>
      <c r="M42" s="68">
        <f t="shared" si="1"/>
        <v>72000</v>
      </c>
      <c r="N42" s="60"/>
    </row>
    <row r="43" spans="1:34" s="70" customFormat="1" ht="18.75" customHeight="1">
      <c r="A43" s="62">
        <v>34</v>
      </c>
      <c r="B43" s="63" t="s">
        <v>313</v>
      </c>
      <c r="C43" s="64" t="s">
        <v>140</v>
      </c>
      <c r="D43" s="65" t="s">
        <v>314</v>
      </c>
      <c r="E43" s="72" t="s">
        <v>505</v>
      </c>
      <c r="F43" s="62" t="s">
        <v>97</v>
      </c>
      <c r="G43" s="67" t="s">
        <v>315</v>
      </c>
      <c r="H43" s="65" t="s">
        <v>669</v>
      </c>
      <c r="I43" s="68">
        <v>690000</v>
      </c>
      <c r="J43" s="68">
        <v>726000</v>
      </c>
      <c r="K43" s="68">
        <f t="shared" si="0"/>
        <v>36000</v>
      </c>
      <c r="L43" s="68">
        <v>2</v>
      </c>
      <c r="M43" s="68">
        <f t="shared" si="1"/>
        <v>72000</v>
      </c>
      <c r="N43" s="60"/>
    </row>
    <row r="44" spans="1:34" s="70" customFormat="1" ht="18.75" customHeight="1">
      <c r="A44" s="62">
        <v>35</v>
      </c>
      <c r="B44" s="63" t="s">
        <v>470</v>
      </c>
      <c r="C44" s="64" t="s">
        <v>471</v>
      </c>
      <c r="D44" s="65" t="s">
        <v>472</v>
      </c>
      <c r="E44" s="72" t="s">
        <v>98</v>
      </c>
      <c r="F44" s="62" t="s">
        <v>97</v>
      </c>
      <c r="G44" s="67" t="s">
        <v>9</v>
      </c>
      <c r="H44" s="65" t="s">
        <v>670</v>
      </c>
      <c r="I44" s="68">
        <v>690000</v>
      </c>
      <c r="J44" s="68">
        <v>726000</v>
      </c>
      <c r="K44" s="68">
        <f t="shared" si="0"/>
        <v>36000</v>
      </c>
      <c r="L44" s="68">
        <v>2</v>
      </c>
      <c r="M44" s="68">
        <f t="shared" si="1"/>
        <v>72000</v>
      </c>
      <c r="N44" s="60"/>
    </row>
    <row r="45" spans="1:34" s="70" customFormat="1" ht="18.75" customHeight="1">
      <c r="A45" s="62">
        <v>36</v>
      </c>
      <c r="B45" s="63" t="s">
        <v>100</v>
      </c>
      <c r="C45" s="64" t="s">
        <v>101</v>
      </c>
      <c r="D45" s="65" t="s">
        <v>102</v>
      </c>
      <c r="E45" s="72" t="s">
        <v>103</v>
      </c>
      <c r="F45" s="62" t="s">
        <v>97</v>
      </c>
      <c r="G45" s="67" t="s">
        <v>10</v>
      </c>
      <c r="H45" s="65" t="s">
        <v>669</v>
      </c>
      <c r="I45" s="68">
        <v>690000</v>
      </c>
      <c r="J45" s="68">
        <v>726000</v>
      </c>
      <c r="K45" s="68">
        <f t="shared" si="0"/>
        <v>36000</v>
      </c>
      <c r="L45" s="68">
        <v>2</v>
      </c>
      <c r="M45" s="68">
        <f t="shared" si="1"/>
        <v>72000</v>
      </c>
      <c r="N45" s="60"/>
    </row>
    <row r="46" spans="1:34" s="70" customFormat="1" ht="18.75" customHeight="1">
      <c r="A46" s="62">
        <v>37</v>
      </c>
      <c r="B46" s="71" t="s">
        <v>523</v>
      </c>
      <c r="C46" s="64" t="s">
        <v>524</v>
      </c>
      <c r="D46" s="65" t="s">
        <v>525</v>
      </c>
      <c r="E46" s="72" t="s">
        <v>526</v>
      </c>
      <c r="F46" s="62" t="s">
        <v>97</v>
      </c>
      <c r="G46" s="67" t="s">
        <v>9</v>
      </c>
      <c r="H46" s="65" t="s">
        <v>670</v>
      </c>
      <c r="I46" s="68">
        <v>690000</v>
      </c>
      <c r="J46" s="68">
        <v>726000</v>
      </c>
      <c r="K46" s="68">
        <f t="shared" si="0"/>
        <v>36000</v>
      </c>
      <c r="L46" s="68">
        <v>2</v>
      </c>
      <c r="M46" s="68">
        <f t="shared" si="1"/>
        <v>72000</v>
      </c>
      <c r="N46" s="60"/>
    </row>
    <row r="47" spans="1:34" s="24" customFormat="1" ht="18.75" customHeight="1">
      <c r="A47" s="62">
        <v>38</v>
      </c>
      <c r="B47" s="63" t="s">
        <v>461</v>
      </c>
      <c r="C47" s="64" t="s">
        <v>462</v>
      </c>
      <c r="D47" s="65" t="s">
        <v>463</v>
      </c>
      <c r="E47" s="72" t="s">
        <v>464</v>
      </c>
      <c r="F47" s="62" t="s">
        <v>107</v>
      </c>
      <c r="G47" s="67" t="s">
        <v>13</v>
      </c>
      <c r="H47" s="65" t="s">
        <v>669</v>
      </c>
      <c r="I47" s="68">
        <v>690000</v>
      </c>
      <c r="J47" s="68">
        <v>726000</v>
      </c>
      <c r="K47" s="68">
        <f t="shared" si="0"/>
        <v>36000</v>
      </c>
      <c r="L47" s="68">
        <v>2</v>
      </c>
      <c r="M47" s="68">
        <f t="shared" si="1"/>
        <v>72000</v>
      </c>
      <c r="N47" s="6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0"/>
      <c r="AC47" s="70"/>
      <c r="AD47" s="70"/>
      <c r="AE47" s="70"/>
      <c r="AF47" s="70"/>
      <c r="AG47" s="70"/>
      <c r="AH47" s="70"/>
    </row>
    <row r="48" spans="1:34" s="70" customFormat="1" ht="18.75" customHeight="1">
      <c r="A48" s="62">
        <v>39</v>
      </c>
      <c r="B48" s="63" t="s">
        <v>104</v>
      </c>
      <c r="C48" s="64" t="s">
        <v>105</v>
      </c>
      <c r="D48" s="65" t="s">
        <v>106</v>
      </c>
      <c r="E48" s="72" t="s">
        <v>108</v>
      </c>
      <c r="F48" s="62" t="s">
        <v>107</v>
      </c>
      <c r="G48" s="67" t="s">
        <v>58</v>
      </c>
      <c r="H48" s="65" t="s">
        <v>670</v>
      </c>
      <c r="I48" s="68">
        <v>690000</v>
      </c>
      <c r="J48" s="68">
        <v>726000</v>
      </c>
      <c r="K48" s="68">
        <f t="shared" si="0"/>
        <v>36000</v>
      </c>
      <c r="L48" s="68">
        <v>2</v>
      </c>
      <c r="M48" s="68">
        <f t="shared" si="1"/>
        <v>72000</v>
      </c>
      <c r="N48" s="60"/>
    </row>
    <row r="49" spans="1:14" s="70" customFormat="1" ht="18.75" customHeight="1">
      <c r="A49" s="62">
        <v>40</v>
      </c>
      <c r="B49" s="63" t="s">
        <v>109</v>
      </c>
      <c r="C49" s="64" t="s">
        <v>110</v>
      </c>
      <c r="D49" s="65" t="s">
        <v>62</v>
      </c>
      <c r="E49" s="72" t="s">
        <v>112</v>
      </c>
      <c r="F49" s="62" t="s">
        <v>111</v>
      </c>
      <c r="G49" s="67" t="s">
        <v>13</v>
      </c>
      <c r="H49" s="65" t="s">
        <v>669</v>
      </c>
      <c r="I49" s="68">
        <v>690000</v>
      </c>
      <c r="J49" s="68">
        <v>726000</v>
      </c>
      <c r="K49" s="68">
        <f t="shared" si="0"/>
        <v>36000</v>
      </c>
      <c r="L49" s="68">
        <v>2</v>
      </c>
      <c r="M49" s="68">
        <f t="shared" si="1"/>
        <v>72000</v>
      </c>
      <c r="N49" s="60"/>
    </row>
    <row r="50" spans="1:14" s="70" customFormat="1" ht="18.75" customHeight="1">
      <c r="A50" s="62">
        <v>41</v>
      </c>
      <c r="B50" s="63" t="s">
        <v>457</v>
      </c>
      <c r="C50" s="64" t="s">
        <v>458</v>
      </c>
      <c r="D50" s="65" t="s">
        <v>41</v>
      </c>
      <c r="E50" s="72" t="s">
        <v>459</v>
      </c>
      <c r="F50" s="62" t="s">
        <v>111</v>
      </c>
      <c r="G50" s="67" t="s">
        <v>460</v>
      </c>
      <c r="H50" s="65" t="s">
        <v>669</v>
      </c>
      <c r="I50" s="68">
        <v>690000</v>
      </c>
      <c r="J50" s="68">
        <v>726000</v>
      </c>
      <c r="K50" s="68">
        <f t="shared" si="0"/>
        <v>36000</v>
      </c>
      <c r="L50" s="68">
        <v>2</v>
      </c>
      <c r="M50" s="68">
        <f t="shared" si="1"/>
        <v>72000</v>
      </c>
      <c r="N50" s="60"/>
    </row>
    <row r="51" spans="1:14" s="70" customFormat="1" ht="18.75" customHeight="1">
      <c r="A51" s="62">
        <v>42</v>
      </c>
      <c r="B51" s="71" t="s">
        <v>491</v>
      </c>
      <c r="C51" s="64" t="s">
        <v>506</v>
      </c>
      <c r="D51" s="65" t="s">
        <v>113</v>
      </c>
      <c r="E51" s="72" t="s">
        <v>507</v>
      </c>
      <c r="F51" s="62" t="s">
        <v>111</v>
      </c>
      <c r="G51" s="67" t="s">
        <v>13</v>
      </c>
      <c r="H51" s="65" t="s">
        <v>670</v>
      </c>
      <c r="I51" s="68">
        <v>690000</v>
      </c>
      <c r="J51" s="68">
        <v>726000</v>
      </c>
      <c r="K51" s="68">
        <f t="shared" si="0"/>
        <v>36000</v>
      </c>
      <c r="L51" s="68">
        <v>2</v>
      </c>
      <c r="M51" s="68">
        <f t="shared" si="1"/>
        <v>72000</v>
      </c>
      <c r="N51" s="60"/>
    </row>
    <row r="52" spans="1:14" s="70" customFormat="1" ht="18.75" customHeight="1">
      <c r="A52" s="62">
        <v>43</v>
      </c>
      <c r="B52" s="63" t="s">
        <v>114</v>
      </c>
      <c r="C52" s="64" t="s">
        <v>115</v>
      </c>
      <c r="D52" s="65" t="s">
        <v>116</v>
      </c>
      <c r="E52" s="72" t="s">
        <v>117</v>
      </c>
      <c r="F52" s="62" t="s">
        <v>111</v>
      </c>
      <c r="G52" s="67" t="s">
        <v>9</v>
      </c>
      <c r="H52" s="65" t="s">
        <v>670</v>
      </c>
      <c r="I52" s="68">
        <v>690000</v>
      </c>
      <c r="J52" s="68">
        <v>726000</v>
      </c>
      <c r="K52" s="68">
        <f t="shared" si="0"/>
        <v>36000</v>
      </c>
      <c r="L52" s="68">
        <v>2</v>
      </c>
      <c r="M52" s="68">
        <f t="shared" si="1"/>
        <v>72000</v>
      </c>
      <c r="N52" s="60"/>
    </row>
    <row r="53" spans="1:14" s="70" customFormat="1" ht="18.75" customHeight="1">
      <c r="A53" s="62">
        <v>44</v>
      </c>
      <c r="B53" s="71" t="s">
        <v>530</v>
      </c>
      <c r="C53" s="64" t="s">
        <v>49</v>
      </c>
      <c r="D53" s="65" t="s">
        <v>531</v>
      </c>
      <c r="E53" s="72" t="s">
        <v>532</v>
      </c>
      <c r="F53" s="62" t="s">
        <v>111</v>
      </c>
      <c r="G53" s="67" t="s">
        <v>9</v>
      </c>
      <c r="H53" s="65" t="s">
        <v>670</v>
      </c>
      <c r="I53" s="68">
        <v>690000</v>
      </c>
      <c r="J53" s="68">
        <v>726000</v>
      </c>
      <c r="K53" s="68">
        <f t="shared" si="0"/>
        <v>36000</v>
      </c>
      <c r="L53" s="68">
        <v>2</v>
      </c>
      <c r="M53" s="68">
        <f t="shared" si="1"/>
        <v>72000</v>
      </c>
      <c r="N53" s="60"/>
    </row>
    <row r="54" spans="1:14" s="70" customFormat="1" ht="18.75" customHeight="1">
      <c r="A54" s="62">
        <v>45</v>
      </c>
      <c r="B54" s="71" t="s">
        <v>527</v>
      </c>
      <c r="C54" s="64" t="s">
        <v>528</v>
      </c>
      <c r="D54" s="65" t="s">
        <v>118</v>
      </c>
      <c r="E54" s="72" t="s">
        <v>529</v>
      </c>
      <c r="F54" s="62" t="s">
        <v>111</v>
      </c>
      <c r="G54" s="67" t="s">
        <v>13</v>
      </c>
      <c r="H54" s="65" t="s">
        <v>669</v>
      </c>
      <c r="I54" s="68">
        <v>690000</v>
      </c>
      <c r="J54" s="68">
        <v>726000</v>
      </c>
      <c r="K54" s="68">
        <f t="shared" si="0"/>
        <v>36000</v>
      </c>
      <c r="L54" s="68">
        <v>2</v>
      </c>
      <c r="M54" s="68">
        <f t="shared" si="1"/>
        <v>72000</v>
      </c>
      <c r="N54" s="60"/>
    </row>
    <row r="55" spans="1:14" s="70" customFormat="1" ht="18.75" customHeight="1">
      <c r="A55" s="62">
        <v>46</v>
      </c>
      <c r="B55" s="63" t="s">
        <v>316</v>
      </c>
      <c r="C55" s="64" t="s">
        <v>317</v>
      </c>
      <c r="D55" s="65" t="s">
        <v>318</v>
      </c>
      <c r="E55" s="72" t="s">
        <v>539</v>
      </c>
      <c r="F55" s="62" t="s">
        <v>120</v>
      </c>
      <c r="G55" s="67" t="s">
        <v>10</v>
      </c>
      <c r="H55" s="65" t="s">
        <v>670</v>
      </c>
      <c r="I55" s="68">
        <v>690000</v>
      </c>
      <c r="J55" s="68">
        <v>726000</v>
      </c>
      <c r="K55" s="68">
        <f t="shared" si="0"/>
        <v>36000</v>
      </c>
      <c r="L55" s="68">
        <v>2</v>
      </c>
      <c r="M55" s="68">
        <f t="shared" si="1"/>
        <v>72000</v>
      </c>
      <c r="N55" s="60"/>
    </row>
    <row r="56" spans="1:14" s="70" customFormat="1" ht="18.75" customHeight="1">
      <c r="A56" s="62">
        <v>47</v>
      </c>
      <c r="B56" s="91" t="s">
        <v>434</v>
      </c>
      <c r="C56" s="64" t="s">
        <v>435</v>
      </c>
      <c r="D56" s="65" t="s">
        <v>436</v>
      </c>
      <c r="E56" s="72" t="s">
        <v>537</v>
      </c>
      <c r="F56" s="62" t="s">
        <v>120</v>
      </c>
      <c r="G56" s="67" t="s">
        <v>13</v>
      </c>
      <c r="H56" s="65" t="s">
        <v>670</v>
      </c>
      <c r="I56" s="68">
        <v>690000</v>
      </c>
      <c r="J56" s="68">
        <v>726000</v>
      </c>
      <c r="K56" s="68">
        <f t="shared" si="0"/>
        <v>36000</v>
      </c>
      <c r="L56" s="68">
        <v>2</v>
      </c>
      <c r="M56" s="68">
        <f t="shared" si="1"/>
        <v>72000</v>
      </c>
      <c r="N56" s="60"/>
    </row>
    <row r="57" spans="1:14" s="70" customFormat="1" ht="18.75" customHeight="1">
      <c r="A57" s="62">
        <v>48</v>
      </c>
      <c r="B57" s="71" t="s">
        <v>533</v>
      </c>
      <c r="C57" s="64" t="s">
        <v>534</v>
      </c>
      <c r="D57" s="65" t="s">
        <v>535</v>
      </c>
      <c r="E57" s="72" t="s">
        <v>536</v>
      </c>
      <c r="F57" s="62" t="s">
        <v>120</v>
      </c>
      <c r="G57" s="67" t="s">
        <v>13</v>
      </c>
      <c r="H57" s="65" t="s">
        <v>670</v>
      </c>
      <c r="I57" s="68">
        <v>690000</v>
      </c>
      <c r="J57" s="68">
        <v>726000</v>
      </c>
      <c r="K57" s="68">
        <f t="shared" si="0"/>
        <v>36000</v>
      </c>
      <c r="L57" s="68">
        <v>2</v>
      </c>
      <c r="M57" s="68">
        <f t="shared" si="1"/>
        <v>72000</v>
      </c>
      <c r="N57" s="60"/>
    </row>
    <row r="58" spans="1:14" s="70" customFormat="1" ht="18.75" customHeight="1">
      <c r="A58" s="62">
        <v>49</v>
      </c>
      <c r="B58" s="63" t="s">
        <v>121</v>
      </c>
      <c r="C58" s="64" t="s">
        <v>122</v>
      </c>
      <c r="D58" s="65" t="s">
        <v>123</v>
      </c>
      <c r="E58" s="72" t="s">
        <v>124</v>
      </c>
      <c r="F58" s="62" t="s">
        <v>120</v>
      </c>
      <c r="G58" s="67" t="s">
        <v>13</v>
      </c>
      <c r="H58" s="65" t="s">
        <v>669</v>
      </c>
      <c r="I58" s="68">
        <v>690000</v>
      </c>
      <c r="J58" s="68">
        <v>726000</v>
      </c>
      <c r="K58" s="68">
        <f t="shared" si="0"/>
        <v>36000</v>
      </c>
      <c r="L58" s="68">
        <v>2</v>
      </c>
      <c r="M58" s="68">
        <f t="shared" si="1"/>
        <v>72000</v>
      </c>
      <c r="N58" s="60"/>
    </row>
    <row r="59" spans="1:14" s="70" customFormat="1" ht="18.75" customHeight="1">
      <c r="A59" s="62">
        <v>50</v>
      </c>
      <c r="B59" s="91" t="s">
        <v>367</v>
      </c>
      <c r="C59" s="64" t="s">
        <v>115</v>
      </c>
      <c r="D59" s="65" t="s">
        <v>81</v>
      </c>
      <c r="E59" s="72" t="s">
        <v>538</v>
      </c>
      <c r="F59" s="62" t="s">
        <v>120</v>
      </c>
      <c r="G59" s="67" t="s">
        <v>9</v>
      </c>
      <c r="H59" s="65" t="s">
        <v>670</v>
      </c>
      <c r="I59" s="68">
        <v>690000</v>
      </c>
      <c r="J59" s="68">
        <v>726000</v>
      </c>
      <c r="K59" s="68">
        <f t="shared" si="0"/>
        <v>36000</v>
      </c>
      <c r="L59" s="68">
        <v>2</v>
      </c>
      <c r="M59" s="68">
        <f t="shared" si="1"/>
        <v>72000</v>
      </c>
      <c r="N59" s="60"/>
    </row>
    <row r="60" spans="1:14" s="70" customFormat="1" ht="18.75" customHeight="1">
      <c r="A60" s="62">
        <v>51</v>
      </c>
      <c r="B60" s="60" t="s">
        <v>125</v>
      </c>
      <c r="C60" s="64" t="s">
        <v>126</v>
      </c>
      <c r="D60" s="65" t="s">
        <v>127</v>
      </c>
      <c r="E60" s="72" t="s">
        <v>128</v>
      </c>
      <c r="F60" s="62" t="s">
        <v>120</v>
      </c>
      <c r="G60" s="67" t="s">
        <v>13</v>
      </c>
      <c r="H60" s="65" t="s">
        <v>670</v>
      </c>
      <c r="I60" s="68">
        <v>690000</v>
      </c>
      <c r="J60" s="68">
        <v>726000</v>
      </c>
      <c r="K60" s="68">
        <f t="shared" si="0"/>
        <v>36000</v>
      </c>
      <c r="L60" s="68">
        <v>2</v>
      </c>
      <c r="M60" s="68">
        <f t="shared" si="1"/>
        <v>72000</v>
      </c>
      <c r="N60" s="60"/>
    </row>
    <row r="61" spans="1:14" s="70" customFormat="1" ht="18.75" customHeight="1">
      <c r="A61" s="62">
        <v>52</v>
      </c>
      <c r="B61" s="60" t="s">
        <v>437</v>
      </c>
      <c r="C61" s="64" t="s">
        <v>438</v>
      </c>
      <c r="D61" s="65" t="s">
        <v>439</v>
      </c>
      <c r="E61" s="72" t="s">
        <v>440</v>
      </c>
      <c r="F61" s="62" t="s">
        <v>120</v>
      </c>
      <c r="G61" s="67" t="s">
        <v>9</v>
      </c>
      <c r="H61" s="65" t="s">
        <v>670</v>
      </c>
      <c r="I61" s="68">
        <v>690000</v>
      </c>
      <c r="J61" s="68">
        <v>726000</v>
      </c>
      <c r="K61" s="68">
        <f t="shared" si="0"/>
        <v>36000</v>
      </c>
      <c r="L61" s="68">
        <v>2</v>
      </c>
      <c r="M61" s="68">
        <f t="shared" si="1"/>
        <v>72000</v>
      </c>
      <c r="N61" s="60"/>
    </row>
    <row r="62" spans="1:14" s="70" customFormat="1" ht="18.75" customHeight="1">
      <c r="A62" s="62">
        <v>53</v>
      </c>
      <c r="B62" s="60" t="s">
        <v>131</v>
      </c>
      <c r="C62" s="64" t="s">
        <v>132</v>
      </c>
      <c r="D62" s="65" t="s">
        <v>133</v>
      </c>
      <c r="E62" s="72" t="s">
        <v>98</v>
      </c>
      <c r="F62" s="62" t="s">
        <v>134</v>
      </c>
      <c r="G62" s="67" t="s">
        <v>47</v>
      </c>
      <c r="H62" s="65" t="s">
        <v>670</v>
      </c>
      <c r="I62" s="68">
        <v>690000</v>
      </c>
      <c r="J62" s="68">
        <v>726000</v>
      </c>
      <c r="K62" s="68">
        <f t="shared" si="0"/>
        <v>36000</v>
      </c>
      <c r="L62" s="68">
        <v>2</v>
      </c>
      <c r="M62" s="68">
        <f t="shared" si="1"/>
        <v>72000</v>
      </c>
      <c r="N62" s="60"/>
    </row>
    <row r="63" spans="1:14" s="70" customFormat="1" ht="18.75" customHeight="1">
      <c r="A63" s="62">
        <v>54</v>
      </c>
      <c r="B63" s="91" t="s">
        <v>542</v>
      </c>
      <c r="C63" s="64" t="s">
        <v>35</v>
      </c>
      <c r="D63" s="65" t="s">
        <v>543</v>
      </c>
      <c r="E63" s="72" t="s">
        <v>544</v>
      </c>
      <c r="F63" s="62" t="s">
        <v>134</v>
      </c>
      <c r="G63" s="67" t="s">
        <v>9</v>
      </c>
      <c r="H63" s="65" t="s">
        <v>670</v>
      </c>
      <c r="I63" s="68">
        <v>690000</v>
      </c>
      <c r="J63" s="68">
        <v>726000</v>
      </c>
      <c r="K63" s="68">
        <f t="shared" si="0"/>
        <v>36000</v>
      </c>
      <c r="L63" s="68">
        <v>2</v>
      </c>
      <c r="M63" s="68">
        <f t="shared" si="1"/>
        <v>72000</v>
      </c>
      <c r="N63" s="60"/>
    </row>
    <row r="64" spans="1:14" s="70" customFormat="1" ht="18.75" customHeight="1">
      <c r="A64" s="62">
        <v>55</v>
      </c>
      <c r="B64" s="71" t="s">
        <v>545</v>
      </c>
      <c r="C64" s="64" t="s">
        <v>546</v>
      </c>
      <c r="D64" s="65" t="s">
        <v>547</v>
      </c>
      <c r="E64" s="72" t="s">
        <v>548</v>
      </c>
      <c r="F64" s="62" t="s">
        <v>134</v>
      </c>
      <c r="G64" s="67" t="s">
        <v>13</v>
      </c>
      <c r="H64" s="65" t="s">
        <v>669</v>
      </c>
      <c r="I64" s="68">
        <v>690000</v>
      </c>
      <c r="J64" s="68">
        <v>726000</v>
      </c>
      <c r="K64" s="68">
        <f t="shared" si="0"/>
        <v>36000</v>
      </c>
      <c r="L64" s="68">
        <v>2</v>
      </c>
      <c r="M64" s="68">
        <f t="shared" si="1"/>
        <v>72000</v>
      </c>
      <c r="N64" s="60"/>
    </row>
    <row r="65" spans="1:14" s="70" customFormat="1" ht="18.75" customHeight="1">
      <c r="A65" s="62">
        <v>56</v>
      </c>
      <c r="B65" s="63" t="s">
        <v>136</v>
      </c>
      <c r="C65" s="64" t="s">
        <v>137</v>
      </c>
      <c r="D65" s="65" t="s">
        <v>138</v>
      </c>
      <c r="E65" s="72" t="s">
        <v>139</v>
      </c>
      <c r="F65" s="62" t="s">
        <v>134</v>
      </c>
      <c r="G65" s="67" t="s">
        <v>13</v>
      </c>
      <c r="H65" s="65" t="s">
        <v>670</v>
      </c>
      <c r="I65" s="68">
        <v>690000</v>
      </c>
      <c r="J65" s="68">
        <v>726000</v>
      </c>
      <c r="K65" s="68">
        <f t="shared" si="0"/>
        <v>36000</v>
      </c>
      <c r="L65" s="68">
        <v>2</v>
      </c>
      <c r="M65" s="68">
        <f t="shared" si="1"/>
        <v>72000</v>
      </c>
      <c r="N65" s="60"/>
    </row>
    <row r="66" spans="1:14" s="70" customFormat="1" ht="18.75" customHeight="1">
      <c r="A66" s="62">
        <v>57</v>
      </c>
      <c r="B66" s="71" t="s">
        <v>423</v>
      </c>
      <c r="C66" s="64" t="s">
        <v>420</v>
      </c>
      <c r="D66" s="65" t="s">
        <v>421</v>
      </c>
      <c r="E66" s="72" t="s">
        <v>541</v>
      </c>
      <c r="F66" s="62" t="s">
        <v>134</v>
      </c>
      <c r="G66" s="67" t="s">
        <v>13</v>
      </c>
      <c r="H66" s="65" t="s">
        <v>669</v>
      </c>
      <c r="I66" s="68">
        <v>690000</v>
      </c>
      <c r="J66" s="68">
        <v>726000</v>
      </c>
      <c r="K66" s="68">
        <f t="shared" si="0"/>
        <v>36000</v>
      </c>
      <c r="L66" s="68">
        <v>2</v>
      </c>
      <c r="M66" s="68">
        <f t="shared" si="1"/>
        <v>72000</v>
      </c>
      <c r="N66" s="60"/>
    </row>
    <row r="67" spans="1:14" s="70" customFormat="1" ht="18.75" customHeight="1">
      <c r="A67" s="62">
        <v>58</v>
      </c>
      <c r="B67" s="91" t="s">
        <v>422</v>
      </c>
      <c r="C67" s="64" t="s">
        <v>418</v>
      </c>
      <c r="D67" s="65" t="s">
        <v>419</v>
      </c>
      <c r="E67" s="72" t="s">
        <v>540</v>
      </c>
      <c r="F67" s="62" t="s">
        <v>134</v>
      </c>
      <c r="G67" s="67" t="s">
        <v>10</v>
      </c>
      <c r="H67" s="65" t="s">
        <v>670</v>
      </c>
      <c r="I67" s="68">
        <v>690000</v>
      </c>
      <c r="J67" s="68">
        <v>726000</v>
      </c>
      <c r="K67" s="68">
        <f t="shared" si="0"/>
        <v>36000</v>
      </c>
      <c r="L67" s="68">
        <v>2</v>
      </c>
      <c r="M67" s="68">
        <f t="shared" si="1"/>
        <v>72000</v>
      </c>
      <c r="N67" s="60"/>
    </row>
    <row r="68" spans="1:14" s="70" customFormat="1" ht="18.75" customHeight="1">
      <c r="A68" s="62">
        <v>59</v>
      </c>
      <c r="B68" s="71" t="s">
        <v>368</v>
      </c>
      <c r="C68" s="64" t="s">
        <v>49</v>
      </c>
      <c r="D68" s="65" t="s">
        <v>369</v>
      </c>
      <c r="E68" s="72" t="s">
        <v>550</v>
      </c>
      <c r="F68" s="62" t="s">
        <v>141</v>
      </c>
      <c r="G68" s="67" t="s">
        <v>13</v>
      </c>
      <c r="H68" s="65" t="s">
        <v>670</v>
      </c>
      <c r="I68" s="68">
        <v>690000</v>
      </c>
      <c r="J68" s="68">
        <v>726000</v>
      </c>
      <c r="K68" s="68">
        <f t="shared" si="0"/>
        <v>36000</v>
      </c>
      <c r="L68" s="68">
        <v>2</v>
      </c>
      <c r="M68" s="68">
        <f t="shared" si="1"/>
        <v>72000</v>
      </c>
      <c r="N68" s="60"/>
    </row>
    <row r="69" spans="1:14" s="97" customFormat="1" ht="18.75" customHeight="1">
      <c r="A69" s="62">
        <v>60</v>
      </c>
      <c r="B69" s="90" t="s">
        <v>635</v>
      </c>
      <c r="C69" s="92" t="s">
        <v>140</v>
      </c>
      <c r="D69" s="93" t="s">
        <v>118</v>
      </c>
      <c r="E69" s="89" t="s">
        <v>636</v>
      </c>
      <c r="F69" s="94" t="s">
        <v>141</v>
      </c>
      <c r="G69" s="95" t="s">
        <v>13</v>
      </c>
      <c r="H69" s="93" t="s">
        <v>669</v>
      </c>
      <c r="I69" s="68">
        <v>690000</v>
      </c>
      <c r="J69" s="68">
        <v>726000</v>
      </c>
      <c r="K69" s="68">
        <f t="shared" si="0"/>
        <v>36000</v>
      </c>
      <c r="L69" s="68">
        <v>2</v>
      </c>
      <c r="M69" s="68">
        <f t="shared" si="1"/>
        <v>72000</v>
      </c>
      <c r="N69" s="96"/>
    </row>
    <row r="70" spans="1:14" s="70" customFormat="1" ht="18.75" customHeight="1">
      <c r="A70" s="62">
        <v>61</v>
      </c>
      <c r="B70" s="71" t="s">
        <v>455</v>
      </c>
      <c r="C70" s="64" t="s">
        <v>456</v>
      </c>
      <c r="D70" s="65" t="s">
        <v>330</v>
      </c>
      <c r="E70" s="72" t="s">
        <v>549</v>
      </c>
      <c r="F70" s="98" t="s">
        <v>141</v>
      </c>
      <c r="G70" s="67" t="s">
        <v>13</v>
      </c>
      <c r="H70" s="65" t="s">
        <v>669</v>
      </c>
      <c r="I70" s="68">
        <v>690000</v>
      </c>
      <c r="J70" s="68">
        <v>726000</v>
      </c>
      <c r="K70" s="68">
        <f t="shared" si="0"/>
        <v>36000</v>
      </c>
      <c r="L70" s="68">
        <v>2</v>
      </c>
      <c r="M70" s="68">
        <f t="shared" si="1"/>
        <v>72000</v>
      </c>
      <c r="N70" s="60"/>
    </row>
    <row r="71" spans="1:14" s="70" customFormat="1" ht="18.75" customHeight="1">
      <c r="A71" s="62">
        <v>62</v>
      </c>
      <c r="B71" s="63" t="s">
        <v>147</v>
      </c>
      <c r="C71" s="64" t="s">
        <v>59</v>
      </c>
      <c r="D71" s="65" t="s">
        <v>57</v>
      </c>
      <c r="E71" s="72" t="s">
        <v>148</v>
      </c>
      <c r="F71" s="98" t="s">
        <v>145</v>
      </c>
      <c r="G71" s="67" t="s">
        <v>9</v>
      </c>
      <c r="H71" s="65" t="s">
        <v>669</v>
      </c>
      <c r="I71" s="68">
        <v>690000</v>
      </c>
      <c r="J71" s="68">
        <v>726000</v>
      </c>
      <c r="K71" s="68">
        <f t="shared" si="0"/>
        <v>36000</v>
      </c>
      <c r="L71" s="68">
        <v>2</v>
      </c>
      <c r="M71" s="68">
        <f t="shared" si="1"/>
        <v>72000</v>
      </c>
      <c r="N71" s="60"/>
    </row>
    <row r="72" spans="1:14" s="70" customFormat="1" ht="18.75" customHeight="1">
      <c r="A72" s="62">
        <v>63</v>
      </c>
      <c r="B72" s="63" t="s">
        <v>149</v>
      </c>
      <c r="C72" s="64" t="s">
        <v>150</v>
      </c>
      <c r="D72" s="65" t="s">
        <v>151</v>
      </c>
      <c r="E72" s="72" t="s">
        <v>152</v>
      </c>
      <c r="F72" s="98" t="s">
        <v>145</v>
      </c>
      <c r="G72" s="67" t="s">
        <v>13</v>
      </c>
      <c r="H72" s="65" t="s">
        <v>670</v>
      </c>
      <c r="I72" s="68">
        <v>690000</v>
      </c>
      <c r="J72" s="68">
        <v>726000</v>
      </c>
      <c r="K72" s="68">
        <f t="shared" si="0"/>
        <v>36000</v>
      </c>
      <c r="L72" s="68">
        <v>2</v>
      </c>
      <c r="M72" s="68">
        <f t="shared" si="1"/>
        <v>72000</v>
      </c>
      <c r="N72" s="60"/>
    </row>
    <row r="73" spans="1:14" s="70" customFormat="1" ht="18.75" customHeight="1">
      <c r="A73" s="62">
        <v>64</v>
      </c>
      <c r="B73" s="63" t="s">
        <v>142</v>
      </c>
      <c r="C73" s="64" t="s">
        <v>143</v>
      </c>
      <c r="D73" s="65" t="s">
        <v>144</v>
      </c>
      <c r="E73" s="72" t="s">
        <v>146</v>
      </c>
      <c r="F73" s="98" t="s">
        <v>145</v>
      </c>
      <c r="G73" s="67" t="s">
        <v>10</v>
      </c>
      <c r="H73" s="65" t="s">
        <v>670</v>
      </c>
      <c r="I73" s="68">
        <v>690000</v>
      </c>
      <c r="J73" s="68">
        <v>726000</v>
      </c>
      <c r="K73" s="68">
        <f t="shared" si="0"/>
        <v>36000</v>
      </c>
      <c r="L73" s="68">
        <v>2</v>
      </c>
      <c r="M73" s="68">
        <f t="shared" si="1"/>
        <v>72000</v>
      </c>
      <c r="N73" s="60"/>
    </row>
    <row r="74" spans="1:14" s="70" customFormat="1" ht="18.75" customHeight="1">
      <c r="A74" s="62">
        <v>65</v>
      </c>
      <c r="B74" s="63" t="s">
        <v>319</v>
      </c>
      <c r="C74" s="64" t="s">
        <v>320</v>
      </c>
      <c r="D74" s="65" t="s">
        <v>60</v>
      </c>
      <c r="E74" s="72" t="s">
        <v>555</v>
      </c>
      <c r="F74" s="98" t="s">
        <v>145</v>
      </c>
      <c r="G74" s="67" t="s">
        <v>306</v>
      </c>
      <c r="H74" s="65" t="s">
        <v>670</v>
      </c>
      <c r="I74" s="68">
        <v>690000</v>
      </c>
      <c r="J74" s="68">
        <v>726000</v>
      </c>
      <c r="K74" s="68">
        <f t="shared" si="0"/>
        <v>36000</v>
      </c>
      <c r="L74" s="68">
        <v>2</v>
      </c>
      <c r="M74" s="68">
        <f t="shared" si="1"/>
        <v>72000</v>
      </c>
      <c r="N74" s="60"/>
    </row>
    <row r="75" spans="1:14" s="70" customFormat="1" ht="18.75" customHeight="1">
      <c r="A75" s="62">
        <v>66</v>
      </c>
      <c r="B75" s="91" t="s">
        <v>380</v>
      </c>
      <c r="C75" s="64" t="s">
        <v>381</v>
      </c>
      <c r="D75" s="65" t="s">
        <v>197</v>
      </c>
      <c r="E75" s="72" t="s">
        <v>556</v>
      </c>
      <c r="F75" s="98" t="s">
        <v>145</v>
      </c>
      <c r="G75" s="67" t="s">
        <v>306</v>
      </c>
      <c r="H75" s="65" t="s">
        <v>669</v>
      </c>
      <c r="I75" s="68">
        <v>690000</v>
      </c>
      <c r="J75" s="68">
        <v>726000</v>
      </c>
      <c r="K75" s="68">
        <f t="shared" si="0"/>
        <v>36000</v>
      </c>
      <c r="L75" s="68">
        <v>2</v>
      </c>
      <c r="M75" s="68">
        <f t="shared" si="1"/>
        <v>72000</v>
      </c>
      <c r="N75" s="60"/>
    </row>
    <row r="76" spans="1:14" s="70" customFormat="1" ht="18.75" customHeight="1">
      <c r="A76" s="62">
        <v>67</v>
      </c>
      <c r="B76" s="71" t="s">
        <v>378</v>
      </c>
      <c r="C76" s="64" t="s">
        <v>379</v>
      </c>
      <c r="D76" s="65" t="s">
        <v>39</v>
      </c>
      <c r="E76" s="72" t="s">
        <v>554</v>
      </c>
      <c r="F76" s="98" t="s">
        <v>145</v>
      </c>
      <c r="G76" s="67" t="s">
        <v>13</v>
      </c>
      <c r="H76" s="65" t="s">
        <v>669</v>
      </c>
      <c r="I76" s="68">
        <v>690000</v>
      </c>
      <c r="J76" s="68">
        <v>726000</v>
      </c>
      <c r="K76" s="68">
        <f t="shared" ref="K76:K113" si="2">J76-I76</f>
        <v>36000</v>
      </c>
      <c r="L76" s="68">
        <v>2</v>
      </c>
      <c r="M76" s="68">
        <f t="shared" ref="M76:M113" si="3">K76*L76</f>
        <v>72000</v>
      </c>
      <c r="N76" s="60"/>
    </row>
    <row r="77" spans="1:14" s="70" customFormat="1" ht="18.75" customHeight="1">
      <c r="A77" s="62">
        <v>68</v>
      </c>
      <c r="B77" s="71" t="s">
        <v>375</v>
      </c>
      <c r="C77" s="64" t="s">
        <v>376</v>
      </c>
      <c r="D77" s="65" t="s">
        <v>377</v>
      </c>
      <c r="E77" s="72" t="s">
        <v>553</v>
      </c>
      <c r="F77" s="98" t="s">
        <v>145</v>
      </c>
      <c r="G77" s="67" t="s">
        <v>13</v>
      </c>
      <c r="H77" s="65" t="s">
        <v>669</v>
      </c>
      <c r="I77" s="68">
        <v>690000</v>
      </c>
      <c r="J77" s="68">
        <v>726000</v>
      </c>
      <c r="K77" s="68">
        <f t="shared" si="2"/>
        <v>36000</v>
      </c>
      <c r="L77" s="68">
        <v>2</v>
      </c>
      <c r="M77" s="68">
        <f t="shared" si="3"/>
        <v>72000</v>
      </c>
      <c r="N77" s="60"/>
    </row>
    <row r="78" spans="1:14" s="70" customFormat="1" ht="18.75" customHeight="1">
      <c r="A78" s="62">
        <v>69</v>
      </c>
      <c r="B78" s="71" t="s">
        <v>370</v>
      </c>
      <c r="C78" s="64" t="s">
        <v>371</v>
      </c>
      <c r="D78" s="65" t="s">
        <v>372</v>
      </c>
      <c r="E78" s="72" t="s">
        <v>551</v>
      </c>
      <c r="F78" s="98" t="s">
        <v>145</v>
      </c>
      <c r="G78" s="67" t="s">
        <v>13</v>
      </c>
      <c r="H78" s="65" t="s">
        <v>670</v>
      </c>
      <c r="I78" s="68">
        <v>690000</v>
      </c>
      <c r="J78" s="68">
        <v>726000</v>
      </c>
      <c r="K78" s="68">
        <f t="shared" si="2"/>
        <v>36000</v>
      </c>
      <c r="L78" s="68">
        <v>2</v>
      </c>
      <c r="M78" s="68">
        <f t="shared" si="3"/>
        <v>72000</v>
      </c>
      <c r="N78" s="60"/>
    </row>
    <row r="79" spans="1:14" s="70" customFormat="1" ht="18.75" customHeight="1">
      <c r="A79" s="62">
        <v>70</v>
      </c>
      <c r="B79" s="71" t="s">
        <v>557</v>
      </c>
      <c r="C79" s="64" t="s">
        <v>634</v>
      </c>
      <c r="D79" s="65" t="s">
        <v>118</v>
      </c>
      <c r="E79" s="72" t="s">
        <v>558</v>
      </c>
      <c r="F79" s="98" t="s">
        <v>145</v>
      </c>
      <c r="G79" s="67" t="s">
        <v>13</v>
      </c>
      <c r="H79" s="65" t="s">
        <v>670</v>
      </c>
      <c r="I79" s="68">
        <v>690000</v>
      </c>
      <c r="J79" s="68">
        <v>726000</v>
      </c>
      <c r="K79" s="68">
        <f t="shared" si="2"/>
        <v>36000</v>
      </c>
      <c r="L79" s="68">
        <v>2</v>
      </c>
      <c r="M79" s="68">
        <f t="shared" si="3"/>
        <v>72000</v>
      </c>
      <c r="N79" s="60"/>
    </row>
    <row r="80" spans="1:14" s="70" customFormat="1" ht="18.75" customHeight="1">
      <c r="A80" s="62">
        <v>71</v>
      </c>
      <c r="B80" s="71" t="s">
        <v>373</v>
      </c>
      <c r="C80" s="64" t="s">
        <v>374</v>
      </c>
      <c r="D80" s="65" t="s">
        <v>330</v>
      </c>
      <c r="E80" s="72" t="s">
        <v>552</v>
      </c>
      <c r="F80" s="98" t="s">
        <v>145</v>
      </c>
      <c r="G80" s="67" t="s">
        <v>58</v>
      </c>
      <c r="H80" s="65" t="s">
        <v>669</v>
      </c>
      <c r="I80" s="68">
        <v>690000</v>
      </c>
      <c r="J80" s="68">
        <v>726000</v>
      </c>
      <c r="K80" s="68">
        <f t="shared" si="2"/>
        <v>36000</v>
      </c>
      <c r="L80" s="68">
        <v>2</v>
      </c>
      <c r="M80" s="68">
        <f t="shared" si="3"/>
        <v>72000</v>
      </c>
      <c r="N80" s="60"/>
    </row>
    <row r="81" spans="1:14" s="70" customFormat="1" ht="18.75" customHeight="1">
      <c r="A81" s="62">
        <v>72</v>
      </c>
      <c r="B81" s="71" t="s">
        <v>388</v>
      </c>
      <c r="C81" s="64" t="s">
        <v>389</v>
      </c>
      <c r="D81" s="65" t="s">
        <v>318</v>
      </c>
      <c r="E81" s="72" t="s">
        <v>565</v>
      </c>
      <c r="F81" s="98" t="s">
        <v>323</v>
      </c>
      <c r="G81" s="99" t="s">
        <v>13</v>
      </c>
      <c r="H81" s="65" t="s">
        <v>669</v>
      </c>
      <c r="I81" s="68">
        <v>690000</v>
      </c>
      <c r="J81" s="68">
        <v>726000</v>
      </c>
      <c r="K81" s="68">
        <f t="shared" si="2"/>
        <v>36000</v>
      </c>
      <c r="L81" s="68">
        <v>2</v>
      </c>
      <c r="M81" s="68">
        <f t="shared" si="3"/>
        <v>72000</v>
      </c>
      <c r="N81" s="60"/>
    </row>
    <row r="82" spans="1:14" s="70" customFormat="1" ht="18.75" customHeight="1">
      <c r="A82" s="62">
        <v>73</v>
      </c>
      <c r="B82" s="63" t="s">
        <v>326</v>
      </c>
      <c r="C82" s="64" t="s">
        <v>328</v>
      </c>
      <c r="D82" s="65" t="s">
        <v>327</v>
      </c>
      <c r="E82" s="72" t="s">
        <v>562</v>
      </c>
      <c r="F82" s="62" t="s">
        <v>323</v>
      </c>
      <c r="G82" s="99" t="s">
        <v>13</v>
      </c>
      <c r="H82" s="65" t="s">
        <v>669</v>
      </c>
      <c r="I82" s="68">
        <v>690000</v>
      </c>
      <c r="J82" s="68">
        <v>726000</v>
      </c>
      <c r="K82" s="68">
        <f t="shared" si="2"/>
        <v>36000</v>
      </c>
      <c r="L82" s="68">
        <v>2</v>
      </c>
      <c r="M82" s="68">
        <f t="shared" si="3"/>
        <v>72000</v>
      </c>
      <c r="N82" s="60"/>
    </row>
    <row r="83" spans="1:14" s="70" customFormat="1" ht="18.75" customHeight="1">
      <c r="A83" s="62">
        <v>74</v>
      </c>
      <c r="B83" s="63" t="s">
        <v>321</v>
      </c>
      <c r="C83" s="64" t="s">
        <v>322</v>
      </c>
      <c r="D83" s="65" t="s">
        <v>254</v>
      </c>
      <c r="E83" s="72" t="s">
        <v>563</v>
      </c>
      <c r="F83" s="98" t="s">
        <v>323</v>
      </c>
      <c r="G83" s="99" t="s">
        <v>13</v>
      </c>
      <c r="H83" s="65" t="s">
        <v>669</v>
      </c>
      <c r="I83" s="68">
        <v>690000</v>
      </c>
      <c r="J83" s="68">
        <v>726000</v>
      </c>
      <c r="K83" s="68">
        <f t="shared" si="2"/>
        <v>36000</v>
      </c>
      <c r="L83" s="68">
        <v>2</v>
      </c>
      <c r="M83" s="68">
        <f t="shared" si="3"/>
        <v>72000</v>
      </c>
      <c r="N83" s="60"/>
    </row>
    <row r="84" spans="1:14" s="70" customFormat="1" ht="18.75" customHeight="1">
      <c r="A84" s="62">
        <v>75</v>
      </c>
      <c r="B84" s="63" t="s">
        <v>332</v>
      </c>
      <c r="C84" s="64" t="s">
        <v>333</v>
      </c>
      <c r="D84" s="65" t="s">
        <v>222</v>
      </c>
      <c r="E84" s="72" t="s">
        <v>559</v>
      </c>
      <c r="F84" s="98" t="s">
        <v>323</v>
      </c>
      <c r="G84" s="67" t="s">
        <v>10</v>
      </c>
      <c r="H84" s="65" t="s">
        <v>669</v>
      </c>
      <c r="I84" s="68">
        <v>690000</v>
      </c>
      <c r="J84" s="68">
        <v>726000</v>
      </c>
      <c r="K84" s="68">
        <f t="shared" si="2"/>
        <v>36000</v>
      </c>
      <c r="L84" s="68">
        <v>2</v>
      </c>
      <c r="M84" s="68">
        <f t="shared" si="3"/>
        <v>72000</v>
      </c>
      <c r="N84" s="60"/>
    </row>
    <row r="85" spans="1:14" s="70" customFormat="1" ht="18.75" customHeight="1">
      <c r="A85" s="62">
        <v>76</v>
      </c>
      <c r="B85" s="63" t="s">
        <v>331</v>
      </c>
      <c r="C85" s="64" t="s">
        <v>179</v>
      </c>
      <c r="D85" s="65" t="s">
        <v>16</v>
      </c>
      <c r="E85" s="72" t="s">
        <v>550</v>
      </c>
      <c r="F85" s="98" t="s">
        <v>323</v>
      </c>
      <c r="G85" s="99" t="s">
        <v>9</v>
      </c>
      <c r="H85" s="65" t="s">
        <v>670</v>
      </c>
      <c r="I85" s="68">
        <v>690000</v>
      </c>
      <c r="J85" s="68">
        <v>726000</v>
      </c>
      <c r="K85" s="68">
        <f t="shared" si="2"/>
        <v>36000</v>
      </c>
      <c r="L85" s="68">
        <v>2</v>
      </c>
      <c r="M85" s="68">
        <f t="shared" si="3"/>
        <v>72000</v>
      </c>
      <c r="N85" s="60"/>
    </row>
    <row r="86" spans="1:14" s="70" customFormat="1" ht="18.75" customHeight="1">
      <c r="A86" s="62">
        <v>77</v>
      </c>
      <c r="B86" s="71" t="s">
        <v>390</v>
      </c>
      <c r="C86" s="64" t="s">
        <v>391</v>
      </c>
      <c r="D86" s="65" t="s">
        <v>392</v>
      </c>
      <c r="E86" s="72" t="s">
        <v>566</v>
      </c>
      <c r="F86" s="98" t="s">
        <v>323</v>
      </c>
      <c r="G86" s="99" t="s">
        <v>9</v>
      </c>
      <c r="H86" s="65" t="s">
        <v>670</v>
      </c>
      <c r="I86" s="68">
        <v>690000</v>
      </c>
      <c r="J86" s="68">
        <v>726000</v>
      </c>
      <c r="K86" s="68">
        <f t="shared" si="2"/>
        <v>36000</v>
      </c>
      <c r="L86" s="68">
        <v>2</v>
      </c>
      <c r="M86" s="68">
        <f t="shared" si="3"/>
        <v>72000</v>
      </c>
      <c r="N86" s="60"/>
    </row>
    <row r="87" spans="1:14" s="70" customFormat="1" ht="18.75" customHeight="1">
      <c r="A87" s="62">
        <v>78</v>
      </c>
      <c r="B87" s="63" t="s">
        <v>324</v>
      </c>
      <c r="C87" s="64" t="s">
        <v>129</v>
      </c>
      <c r="D87" s="65" t="s">
        <v>325</v>
      </c>
      <c r="E87" s="72" t="s">
        <v>567</v>
      </c>
      <c r="F87" s="98" t="s">
        <v>323</v>
      </c>
      <c r="G87" s="99" t="s">
        <v>29</v>
      </c>
      <c r="H87" s="65" t="s">
        <v>669</v>
      </c>
      <c r="I87" s="68">
        <v>690000</v>
      </c>
      <c r="J87" s="68">
        <v>726000</v>
      </c>
      <c r="K87" s="68">
        <f t="shared" si="2"/>
        <v>36000</v>
      </c>
      <c r="L87" s="68">
        <v>2</v>
      </c>
      <c r="M87" s="68">
        <f t="shared" si="3"/>
        <v>72000</v>
      </c>
      <c r="N87" s="60"/>
    </row>
    <row r="88" spans="1:14" s="70" customFormat="1" ht="18.75" customHeight="1">
      <c r="A88" s="62">
        <v>79</v>
      </c>
      <c r="B88" s="71" t="s">
        <v>441</v>
      </c>
      <c r="C88" s="64" t="s">
        <v>35</v>
      </c>
      <c r="D88" s="65" t="s">
        <v>442</v>
      </c>
      <c r="E88" s="72" t="s">
        <v>560</v>
      </c>
      <c r="F88" s="62" t="s">
        <v>323</v>
      </c>
      <c r="G88" s="99" t="s">
        <v>9</v>
      </c>
      <c r="H88" s="65" t="s">
        <v>670</v>
      </c>
      <c r="I88" s="68">
        <v>690000</v>
      </c>
      <c r="J88" s="68">
        <v>726000</v>
      </c>
      <c r="K88" s="68">
        <f t="shared" si="2"/>
        <v>36000</v>
      </c>
      <c r="L88" s="68">
        <v>2</v>
      </c>
      <c r="M88" s="68">
        <f t="shared" si="3"/>
        <v>72000</v>
      </c>
      <c r="N88" s="60"/>
    </row>
    <row r="89" spans="1:14" s="70" customFormat="1" ht="18.75" customHeight="1">
      <c r="A89" s="62">
        <v>80</v>
      </c>
      <c r="B89" s="71" t="s">
        <v>443</v>
      </c>
      <c r="C89" s="100" t="s">
        <v>444</v>
      </c>
      <c r="D89" s="65" t="s">
        <v>50</v>
      </c>
      <c r="E89" s="72" t="s">
        <v>445</v>
      </c>
      <c r="F89" s="101" t="s">
        <v>323</v>
      </c>
      <c r="G89" s="71" t="s">
        <v>9</v>
      </c>
      <c r="H89" s="102" t="s">
        <v>670</v>
      </c>
      <c r="I89" s="68">
        <v>690000</v>
      </c>
      <c r="J89" s="68">
        <v>726000</v>
      </c>
      <c r="K89" s="68">
        <f t="shared" si="2"/>
        <v>36000</v>
      </c>
      <c r="L89" s="68">
        <v>2</v>
      </c>
      <c r="M89" s="68">
        <f t="shared" si="3"/>
        <v>72000</v>
      </c>
      <c r="N89" s="60"/>
    </row>
    <row r="90" spans="1:14" s="70" customFormat="1" ht="18.75" customHeight="1">
      <c r="A90" s="62">
        <v>81</v>
      </c>
      <c r="B90" s="71" t="s">
        <v>385</v>
      </c>
      <c r="C90" s="64" t="s">
        <v>386</v>
      </c>
      <c r="D90" s="65" t="s">
        <v>387</v>
      </c>
      <c r="E90" s="72" t="s">
        <v>193</v>
      </c>
      <c r="F90" s="62" t="s">
        <v>323</v>
      </c>
      <c r="G90" s="99" t="s">
        <v>13</v>
      </c>
      <c r="H90" s="65" t="s">
        <v>669</v>
      </c>
      <c r="I90" s="68">
        <v>690000</v>
      </c>
      <c r="J90" s="68">
        <v>726000</v>
      </c>
      <c r="K90" s="68">
        <f t="shared" si="2"/>
        <v>36000</v>
      </c>
      <c r="L90" s="68">
        <v>2</v>
      </c>
      <c r="M90" s="68">
        <f t="shared" si="3"/>
        <v>72000</v>
      </c>
      <c r="N90" s="60"/>
    </row>
    <row r="91" spans="1:14" s="70" customFormat="1" ht="18.75" customHeight="1">
      <c r="A91" s="62">
        <v>82</v>
      </c>
      <c r="B91" s="60" t="s">
        <v>329</v>
      </c>
      <c r="C91" s="64" t="s">
        <v>129</v>
      </c>
      <c r="D91" s="65" t="s">
        <v>330</v>
      </c>
      <c r="E91" s="72" t="s">
        <v>564</v>
      </c>
      <c r="F91" s="62" t="s">
        <v>323</v>
      </c>
      <c r="G91" s="67" t="s">
        <v>9</v>
      </c>
      <c r="H91" s="65" t="s">
        <v>669</v>
      </c>
      <c r="I91" s="68">
        <v>690000</v>
      </c>
      <c r="J91" s="68">
        <v>726000</v>
      </c>
      <c r="K91" s="68">
        <f t="shared" si="2"/>
        <v>36000</v>
      </c>
      <c r="L91" s="68">
        <v>2</v>
      </c>
      <c r="M91" s="68">
        <f t="shared" si="3"/>
        <v>72000</v>
      </c>
      <c r="N91" s="60"/>
    </row>
    <row r="92" spans="1:14" s="70" customFormat="1" ht="18.75" customHeight="1">
      <c r="A92" s="62">
        <v>83</v>
      </c>
      <c r="B92" s="63" t="s">
        <v>334</v>
      </c>
      <c r="C92" s="64" t="s">
        <v>61</v>
      </c>
      <c r="D92" s="65" t="s">
        <v>227</v>
      </c>
      <c r="E92" s="72" t="s">
        <v>561</v>
      </c>
      <c r="F92" s="62" t="s">
        <v>323</v>
      </c>
      <c r="G92" s="99" t="s">
        <v>10</v>
      </c>
      <c r="H92" s="65" t="s">
        <v>670</v>
      </c>
      <c r="I92" s="68">
        <v>690000</v>
      </c>
      <c r="J92" s="68">
        <v>726000</v>
      </c>
      <c r="K92" s="68">
        <f t="shared" si="2"/>
        <v>36000</v>
      </c>
      <c r="L92" s="68">
        <v>2</v>
      </c>
      <c r="M92" s="68">
        <f t="shared" si="3"/>
        <v>72000</v>
      </c>
      <c r="N92" s="60"/>
    </row>
    <row r="93" spans="1:14" s="70" customFormat="1" ht="18.75" customHeight="1">
      <c r="A93" s="62">
        <v>84</v>
      </c>
      <c r="B93" s="71" t="s">
        <v>446</v>
      </c>
      <c r="C93" s="64" t="s">
        <v>53</v>
      </c>
      <c r="D93" s="65" t="s">
        <v>447</v>
      </c>
      <c r="E93" s="72" t="s">
        <v>568</v>
      </c>
      <c r="F93" s="62" t="s">
        <v>337</v>
      </c>
      <c r="G93" s="99" t="s">
        <v>13</v>
      </c>
      <c r="H93" s="65" t="s">
        <v>669</v>
      </c>
      <c r="I93" s="68">
        <v>690000</v>
      </c>
      <c r="J93" s="68">
        <v>726000</v>
      </c>
      <c r="K93" s="68">
        <f t="shared" si="2"/>
        <v>36000</v>
      </c>
      <c r="L93" s="68">
        <v>2</v>
      </c>
      <c r="M93" s="68">
        <f t="shared" si="3"/>
        <v>72000</v>
      </c>
      <c r="N93" s="60"/>
    </row>
    <row r="94" spans="1:14" s="70" customFormat="1" ht="18.75" customHeight="1">
      <c r="A94" s="62">
        <v>85</v>
      </c>
      <c r="B94" s="63" t="s">
        <v>335</v>
      </c>
      <c r="C94" s="64" t="s">
        <v>336</v>
      </c>
      <c r="D94" s="65" t="s">
        <v>57</v>
      </c>
      <c r="E94" s="72" t="s">
        <v>570</v>
      </c>
      <c r="F94" s="62" t="s">
        <v>337</v>
      </c>
      <c r="G94" s="99" t="s">
        <v>58</v>
      </c>
      <c r="H94" s="65" t="s">
        <v>670</v>
      </c>
      <c r="I94" s="68">
        <v>690000</v>
      </c>
      <c r="J94" s="68">
        <v>726000</v>
      </c>
      <c r="K94" s="68">
        <f t="shared" si="2"/>
        <v>36000</v>
      </c>
      <c r="L94" s="68">
        <v>2</v>
      </c>
      <c r="M94" s="68">
        <f t="shared" si="3"/>
        <v>72000</v>
      </c>
      <c r="N94" s="60"/>
    </row>
    <row r="95" spans="1:14" s="70" customFormat="1" ht="18.75" customHeight="1">
      <c r="A95" s="62">
        <v>86</v>
      </c>
      <c r="B95" s="71" t="s">
        <v>393</v>
      </c>
      <c r="C95" s="64" t="s">
        <v>35</v>
      </c>
      <c r="D95" s="65" t="s">
        <v>394</v>
      </c>
      <c r="E95" s="72" t="s">
        <v>569</v>
      </c>
      <c r="F95" s="62" t="s">
        <v>337</v>
      </c>
      <c r="G95" s="99" t="s">
        <v>9</v>
      </c>
      <c r="H95" s="65" t="s">
        <v>670</v>
      </c>
      <c r="I95" s="68">
        <v>690000</v>
      </c>
      <c r="J95" s="68">
        <v>726000</v>
      </c>
      <c r="K95" s="68">
        <f t="shared" si="2"/>
        <v>36000</v>
      </c>
      <c r="L95" s="68">
        <v>2</v>
      </c>
      <c r="M95" s="68">
        <f t="shared" si="3"/>
        <v>72000</v>
      </c>
      <c r="N95" s="60"/>
    </row>
    <row r="96" spans="1:14" s="70" customFormat="1" ht="18.75" customHeight="1">
      <c r="A96" s="62">
        <v>87</v>
      </c>
      <c r="B96" s="71" t="s">
        <v>396</v>
      </c>
      <c r="C96" s="64" t="s">
        <v>397</v>
      </c>
      <c r="D96" s="65" t="s">
        <v>202</v>
      </c>
      <c r="E96" s="72" t="s">
        <v>573</v>
      </c>
      <c r="F96" s="62" t="s">
        <v>340</v>
      </c>
      <c r="G96" s="99" t="s">
        <v>574</v>
      </c>
      <c r="H96" s="65" t="s">
        <v>669</v>
      </c>
      <c r="I96" s="68">
        <v>690000</v>
      </c>
      <c r="J96" s="68">
        <v>726000</v>
      </c>
      <c r="K96" s="68">
        <f t="shared" si="2"/>
        <v>36000</v>
      </c>
      <c r="L96" s="68">
        <v>2</v>
      </c>
      <c r="M96" s="68">
        <f t="shared" si="3"/>
        <v>72000</v>
      </c>
      <c r="N96" s="60"/>
    </row>
    <row r="97" spans="1:14" s="70" customFormat="1" ht="18.75" customHeight="1">
      <c r="A97" s="62">
        <v>88</v>
      </c>
      <c r="B97" s="63" t="s">
        <v>477</v>
      </c>
      <c r="C97" s="64" t="s">
        <v>210</v>
      </c>
      <c r="D97" s="65" t="s">
        <v>254</v>
      </c>
      <c r="E97" s="72" t="s">
        <v>576</v>
      </c>
      <c r="F97" s="62" t="s">
        <v>340</v>
      </c>
      <c r="G97" s="99" t="s">
        <v>13</v>
      </c>
      <c r="H97" s="65" t="s">
        <v>670</v>
      </c>
      <c r="I97" s="68">
        <v>690000</v>
      </c>
      <c r="J97" s="68">
        <v>726000</v>
      </c>
      <c r="K97" s="68">
        <f t="shared" si="2"/>
        <v>36000</v>
      </c>
      <c r="L97" s="68">
        <v>2</v>
      </c>
      <c r="M97" s="68">
        <f t="shared" si="3"/>
        <v>72000</v>
      </c>
      <c r="N97" s="60"/>
    </row>
    <row r="98" spans="1:14" s="70" customFormat="1" ht="18.75" customHeight="1">
      <c r="A98" s="62">
        <v>89</v>
      </c>
      <c r="B98" s="71" t="s">
        <v>465</v>
      </c>
      <c r="C98" s="64" t="s">
        <v>35</v>
      </c>
      <c r="D98" s="65" t="s">
        <v>466</v>
      </c>
      <c r="E98" s="72" t="s">
        <v>571</v>
      </c>
      <c r="F98" s="62" t="s">
        <v>340</v>
      </c>
      <c r="G98" s="99" t="s">
        <v>13</v>
      </c>
      <c r="H98" s="65" t="s">
        <v>670</v>
      </c>
      <c r="I98" s="68">
        <v>690000</v>
      </c>
      <c r="J98" s="68">
        <v>726000</v>
      </c>
      <c r="K98" s="68">
        <f t="shared" si="2"/>
        <v>36000</v>
      </c>
      <c r="L98" s="68">
        <v>2</v>
      </c>
      <c r="M98" s="68">
        <f t="shared" si="3"/>
        <v>72000</v>
      </c>
      <c r="N98" s="60"/>
    </row>
    <row r="99" spans="1:14" s="70" customFormat="1" ht="18.75" customHeight="1">
      <c r="A99" s="62">
        <v>90</v>
      </c>
      <c r="B99" s="71" t="s">
        <v>395</v>
      </c>
      <c r="C99" s="64" t="s">
        <v>424</v>
      </c>
      <c r="D99" s="65" t="s">
        <v>99</v>
      </c>
      <c r="E99" s="72" t="s">
        <v>572</v>
      </c>
      <c r="F99" s="62" t="s">
        <v>340</v>
      </c>
      <c r="G99" s="99" t="s">
        <v>13</v>
      </c>
      <c r="H99" s="65" t="s">
        <v>670</v>
      </c>
      <c r="I99" s="68">
        <v>690000</v>
      </c>
      <c r="J99" s="68">
        <v>726000</v>
      </c>
      <c r="K99" s="68">
        <f t="shared" si="2"/>
        <v>36000</v>
      </c>
      <c r="L99" s="68">
        <v>2</v>
      </c>
      <c r="M99" s="68">
        <f t="shared" si="3"/>
        <v>72000</v>
      </c>
      <c r="N99" s="60"/>
    </row>
    <row r="100" spans="1:14" s="70" customFormat="1" ht="18.75" customHeight="1">
      <c r="A100" s="62">
        <v>91</v>
      </c>
      <c r="B100" s="71" t="s">
        <v>398</v>
      </c>
      <c r="C100" s="64" t="s">
        <v>399</v>
      </c>
      <c r="D100" s="65" t="s">
        <v>400</v>
      </c>
      <c r="E100" s="72" t="s">
        <v>575</v>
      </c>
      <c r="F100" s="62" t="s">
        <v>340</v>
      </c>
      <c r="G100" s="99" t="s">
        <v>9</v>
      </c>
      <c r="H100" s="65" t="s">
        <v>670</v>
      </c>
      <c r="I100" s="68">
        <v>690000</v>
      </c>
      <c r="J100" s="68">
        <v>726000</v>
      </c>
      <c r="K100" s="68">
        <f t="shared" si="2"/>
        <v>36000</v>
      </c>
      <c r="L100" s="68">
        <v>2</v>
      </c>
      <c r="M100" s="68">
        <f t="shared" si="3"/>
        <v>72000</v>
      </c>
      <c r="N100" s="60"/>
    </row>
    <row r="101" spans="1:14" s="70" customFormat="1" ht="18.75" customHeight="1">
      <c r="A101" s="62">
        <v>92</v>
      </c>
      <c r="B101" s="63" t="s">
        <v>344</v>
      </c>
      <c r="C101" s="64" t="s">
        <v>345</v>
      </c>
      <c r="D101" s="65" t="s">
        <v>106</v>
      </c>
      <c r="E101" s="72" t="s">
        <v>578</v>
      </c>
      <c r="F101" s="62" t="s">
        <v>343</v>
      </c>
      <c r="G101" s="99" t="s">
        <v>13</v>
      </c>
      <c r="H101" s="65" t="s">
        <v>670</v>
      </c>
      <c r="I101" s="68">
        <v>690000</v>
      </c>
      <c r="J101" s="68">
        <v>726000</v>
      </c>
      <c r="K101" s="68">
        <f t="shared" si="2"/>
        <v>36000</v>
      </c>
      <c r="L101" s="68">
        <v>2</v>
      </c>
      <c r="M101" s="68">
        <f t="shared" si="3"/>
        <v>72000</v>
      </c>
      <c r="N101" s="60"/>
    </row>
    <row r="102" spans="1:14" s="70" customFormat="1" ht="18.75" customHeight="1">
      <c r="A102" s="62">
        <v>93</v>
      </c>
      <c r="B102" s="71" t="s">
        <v>403</v>
      </c>
      <c r="C102" s="64" t="s">
        <v>257</v>
      </c>
      <c r="D102" s="65" t="s">
        <v>165</v>
      </c>
      <c r="E102" s="72" t="s">
        <v>579</v>
      </c>
      <c r="F102" s="62" t="s">
        <v>343</v>
      </c>
      <c r="G102" s="99" t="s">
        <v>58</v>
      </c>
      <c r="H102" s="65" t="s">
        <v>670</v>
      </c>
      <c r="I102" s="68">
        <v>690000</v>
      </c>
      <c r="J102" s="68">
        <v>726000</v>
      </c>
      <c r="K102" s="68">
        <f t="shared" si="2"/>
        <v>36000</v>
      </c>
      <c r="L102" s="68">
        <v>2</v>
      </c>
      <c r="M102" s="68">
        <f t="shared" si="3"/>
        <v>72000</v>
      </c>
      <c r="N102" s="60"/>
    </row>
    <row r="103" spans="1:14" s="70" customFormat="1" ht="18.75" customHeight="1">
      <c r="A103" s="62">
        <v>94</v>
      </c>
      <c r="B103" s="71" t="s">
        <v>586</v>
      </c>
      <c r="C103" s="64" t="s">
        <v>587</v>
      </c>
      <c r="D103" s="65" t="s">
        <v>238</v>
      </c>
      <c r="E103" s="72" t="s">
        <v>588</v>
      </c>
      <c r="F103" s="62" t="s">
        <v>343</v>
      </c>
      <c r="G103" s="99" t="s">
        <v>13</v>
      </c>
      <c r="H103" s="65" t="s">
        <v>670</v>
      </c>
      <c r="I103" s="68">
        <v>690000</v>
      </c>
      <c r="J103" s="68">
        <v>726000</v>
      </c>
      <c r="K103" s="68">
        <f t="shared" si="2"/>
        <v>36000</v>
      </c>
      <c r="L103" s="68">
        <v>2</v>
      </c>
      <c r="M103" s="68">
        <f t="shared" si="3"/>
        <v>72000</v>
      </c>
      <c r="N103" s="60"/>
    </row>
    <row r="104" spans="1:14" s="70" customFormat="1" ht="18.75" customHeight="1">
      <c r="A104" s="62">
        <v>95</v>
      </c>
      <c r="B104" s="71" t="s">
        <v>582</v>
      </c>
      <c r="C104" s="64" t="s">
        <v>583</v>
      </c>
      <c r="D104" s="65" t="s">
        <v>584</v>
      </c>
      <c r="E104" s="72" t="s">
        <v>585</v>
      </c>
      <c r="F104" s="62" t="s">
        <v>343</v>
      </c>
      <c r="G104" s="99" t="s">
        <v>9</v>
      </c>
      <c r="H104" s="65" t="s">
        <v>669</v>
      </c>
      <c r="I104" s="68">
        <v>690000</v>
      </c>
      <c r="J104" s="68">
        <v>726000</v>
      </c>
      <c r="K104" s="68">
        <f t="shared" si="2"/>
        <v>36000</v>
      </c>
      <c r="L104" s="68">
        <v>2</v>
      </c>
      <c r="M104" s="68">
        <f t="shared" si="3"/>
        <v>72000</v>
      </c>
      <c r="N104" s="60"/>
    </row>
    <row r="105" spans="1:14" s="70" customFormat="1" ht="18.75" customHeight="1">
      <c r="A105" s="62">
        <v>96</v>
      </c>
      <c r="B105" s="63" t="s">
        <v>346</v>
      </c>
      <c r="C105" s="64" t="s">
        <v>35</v>
      </c>
      <c r="D105" s="65" t="s">
        <v>347</v>
      </c>
      <c r="E105" s="72" t="s">
        <v>580</v>
      </c>
      <c r="F105" s="62" t="s">
        <v>343</v>
      </c>
      <c r="G105" s="99" t="s">
        <v>9</v>
      </c>
      <c r="H105" s="65" t="s">
        <v>669</v>
      </c>
      <c r="I105" s="68">
        <v>690000</v>
      </c>
      <c r="J105" s="68">
        <v>726000</v>
      </c>
      <c r="K105" s="68">
        <f t="shared" si="2"/>
        <v>36000</v>
      </c>
      <c r="L105" s="68">
        <v>2</v>
      </c>
      <c r="M105" s="68">
        <f t="shared" si="3"/>
        <v>72000</v>
      </c>
      <c r="N105" s="60"/>
    </row>
    <row r="106" spans="1:14" s="70" customFormat="1" ht="18.75" customHeight="1">
      <c r="A106" s="62">
        <v>97</v>
      </c>
      <c r="B106" s="71" t="s">
        <v>401</v>
      </c>
      <c r="C106" s="64" t="s">
        <v>402</v>
      </c>
      <c r="D106" s="65" t="s">
        <v>50</v>
      </c>
      <c r="E106" s="72" t="s">
        <v>577</v>
      </c>
      <c r="F106" s="62" t="s">
        <v>343</v>
      </c>
      <c r="G106" s="99" t="s">
        <v>9</v>
      </c>
      <c r="H106" s="65" t="s">
        <v>669</v>
      </c>
      <c r="I106" s="68">
        <v>690000</v>
      </c>
      <c r="J106" s="68">
        <v>726000</v>
      </c>
      <c r="K106" s="68">
        <f t="shared" si="2"/>
        <v>36000</v>
      </c>
      <c r="L106" s="68">
        <v>2</v>
      </c>
      <c r="M106" s="68">
        <f t="shared" si="3"/>
        <v>72000</v>
      </c>
      <c r="N106" s="60"/>
    </row>
    <row r="107" spans="1:14" s="70" customFormat="1" ht="18.75" customHeight="1">
      <c r="A107" s="62">
        <v>98</v>
      </c>
      <c r="B107" s="63" t="s">
        <v>341</v>
      </c>
      <c r="C107" s="64" t="s">
        <v>35</v>
      </c>
      <c r="D107" s="65" t="s">
        <v>342</v>
      </c>
      <c r="E107" s="72" t="s">
        <v>581</v>
      </c>
      <c r="F107" s="62" t="s">
        <v>343</v>
      </c>
      <c r="G107" s="99" t="s">
        <v>58</v>
      </c>
      <c r="H107" s="65" t="s">
        <v>670</v>
      </c>
      <c r="I107" s="68">
        <v>690000</v>
      </c>
      <c r="J107" s="68">
        <v>726000</v>
      </c>
      <c r="K107" s="68">
        <f t="shared" si="2"/>
        <v>36000</v>
      </c>
      <c r="L107" s="68">
        <v>2</v>
      </c>
      <c r="M107" s="68">
        <f t="shared" si="3"/>
        <v>72000</v>
      </c>
      <c r="N107" s="60"/>
    </row>
    <row r="108" spans="1:14" s="70" customFormat="1" ht="18.75" customHeight="1">
      <c r="A108" s="62">
        <v>99</v>
      </c>
      <c r="B108" s="63" t="s">
        <v>349</v>
      </c>
      <c r="C108" s="64" t="s">
        <v>350</v>
      </c>
      <c r="D108" s="63" t="s">
        <v>30</v>
      </c>
      <c r="E108" s="103" t="s">
        <v>591</v>
      </c>
      <c r="F108" s="62" t="s">
        <v>348</v>
      </c>
      <c r="G108" s="99" t="s">
        <v>13</v>
      </c>
      <c r="H108" s="65" t="s">
        <v>670</v>
      </c>
      <c r="I108" s="68">
        <v>690000</v>
      </c>
      <c r="J108" s="68">
        <v>726000</v>
      </c>
      <c r="K108" s="68">
        <f t="shared" si="2"/>
        <v>36000</v>
      </c>
      <c r="L108" s="68">
        <v>2</v>
      </c>
      <c r="M108" s="68">
        <f t="shared" si="3"/>
        <v>72000</v>
      </c>
      <c r="N108" s="60"/>
    </row>
    <row r="109" spans="1:14" s="70" customFormat="1" ht="18.75" customHeight="1">
      <c r="A109" s="62">
        <v>100</v>
      </c>
      <c r="B109" s="71" t="s">
        <v>404</v>
      </c>
      <c r="C109" s="64" t="s">
        <v>49</v>
      </c>
      <c r="D109" s="63" t="s">
        <v>238</v>
      </c>
      <c r="E109" s="103" t="s">
        <v>590</v>
      </c>
      <c r="F109" s="62" t="s">
        <v>348</v>
      </c>
      <c r="G109" s="99" t="s">
        <v>13</v>
      </c>
      <c r="H109" s="65" t="s">
        <v>669</v>
      </c>
      <c r="I109" s="68">
        <v>690000</v>
      </c>
      <c r="J109" s="68">
        <v>726000</v>
      </c>
      <c r="K109" s="68">
        <f t="shared" si="2"/>
        <v>36000</v>
      </c>
      <c r="L109" s="68">
        <v>2</v>
      </c>
      <c r="M109" s="68">
        <f t="shared" si="3"/>
        <v>72000</v>
      </c>
      <c r="N109" s="60"/>
    </row>
    <row r="110" spans="1:14" s="70" customFormat="1" ht="18.75" customHeight="1">
      <c r="A110" s="62">
        <v>101</v>
      </c>
      <c r="B110" s="63" t="s">
        <v>351</v>
      </c>
      <c r="C110" s="64" t="s">
        <v>352</v>
      </c>
      <c r="D110" s="63" t="s">
        <v>81</v>
      </c>
      <c r="E110" s="103" t="s">
        <v>589</v>
      </c>
      <c r="F110" s="62" t="s">
        <v>348</v>
      </c>
      <c r="G110" s="99" t="s">
        <v>13</v>
      </c>
      <c r="H110" s="65" t="s">
        <v>669</v>
      </c>
      <c r="I110" s="68">
        <v>690000</v>
      </c>
      <c r="J110" s="68">
        <v>726000</v>
      </c>
      <c r="K110" s="68">
        <f t="shared" si="2"/>
        <v>36000</v>
      </c>
      <c r="L110" s="68">
        <v>2</v>
      </c>
      <c r="M110" s="68">
        <f t="shared" si="3"/>
        <v>72000</v>
      </c>
      <c r="N110" s="60"/>
    </row>
    <row r="111" spans="1:14" s="70" customFormat="1" ht="18.75" customHeight="1">
      <c r="A111" s="62">
        <v>102</v>
      </c>
      <c r="B111" s="71" t="s">
        <v>593</v>
      </c>
      <c r="C111" s="64" t="s">
        <v>594</v>
      </c>
      <c r="D111" s="63" t="s">
        <v>330</v>
      </c>
      <c r="E111" s="103" t="s">
        <v>595</v>
      </c>
      <c r="F111" s="62" t="s">
        <v>348</v>
      </c>
      <c r="G111" s="99" t="s">
        <v>13</v>
      </c>
      <c r="H111" s="65" t="s">
        <v>669</v>
      </c>
      <c r="I111" s="68">
        <v>690000</v>
      </c>
      <c r="J111" s="68">
        <v>726000</v>
      </c>
      <c r="K111" s="68">
        <f t="shared" si="2"/>
        <v>36000</v>
      </c>
      <c r="L111" s="68">
        <v>2</v>
      </c>
      <c r="M111" s="68">
        <f t="shared" si="3"/>
        <v>72000</v>
      </c>
      <c r="N111" s="60"/>
    </row>
    <row r="112" spans="1:14" s="70" customFormat="1" ht="18.75" customHeight="1">
      <c r="A112" s="62">
        <v>103</v>
      </c>
      <c r="B112" s="71" t="s">
        <v>382</v>
      </c>
      <c r="C112" s="64" t="s">
        <v>45</v>
      </c>
      <c r="D112" s="63" t="s">
        <v>383</v>
      </c>
      <c r="E112" s="103" t="s">
        <v>596</v>
      </c>
      <c r="F112" s="62" t="s">
        <v>384</v>
      </c>
      <c r="G112" s="99" t="s">
        <v>13</v>
      </c>
      <c r="H112" s="65" t="s">
        <v>669</v>
      </c>
      <c r="I112" s="68">
        <v>690000</v>
      </c>
      <c r="J112" s="68">
        <v>726000</v>
      </c>
      <c r="K112" s="68">
        <f t="shared" si="2"/>
        <v>36000</v>
      </c>
      <c r="L112" s="68">
        <v>2</v>
      </c>
      <c r="M112" s="68">
        <f t="shared" si="3"/>
        <v>72000</v>
      </c>
      <c r="N112" s="60"/>
    </row>
    <row r="113" spans="1:34" s="70" customFormat="1" ht="18.75" customHeight="1">
      <c r="A113" s="62">
        <v>104</v>
      </c>
      <c r="B113" s="71" t="s">
        <v>338</v>
      </c>
      <c r="C113" s="64" t="s">
        <v>405</v>
      </c>
      <c r="D113" s="63" t="s">
        <v>339</v>
      </c>
      <c r="E113" s="104" t="s">
        <v>592</v>
      </c>
      <c r="F113" s="98" t="s">
        <v>384</v>
      </c>
      <c r="G113" s="99" t="s">
        <v>9</v>
      </c>
      <c r="H113" s="65" t="s">
        <v>670</v>
      </c>
      <c r="I113" s="68">
        <v>690000</v>
      </c>
      <c r="J113" s="68">
        <v>726000</v>
      </c>
      <c r="K113" s="68">
        <f t="shared" si="2"/>
        <v>36000</v>
      </c>
      <c r="L113" s="105">
        <v>2</v>
      </c>
      <c r="M113" s="68">
        <f t="shared" si="3"/>
        <v>72000</v>
      </c>
      <c r="N113" s="61"/>
    </row>
    <row r="114" spans="1:34" s="24" customFormat="1" ht="18.75" customHeight="1">
      <c r="A114" s="220" t="s">
        <v>271</v>
      </c>
      <c r="B114" s="221"/>
      <c r="C114" s="221"/>
      <c r="D114" s="221"/>
      <c r="E114" s="221"/>
      <c r="F114" s="221"/>
      <c r="G114" s="221"/>
      <c r="H114" s="222"/>
      <c r="I114" s="83">
        <f>SUM(I10:I113)</f>
        <v>71760000</v>
      </c>
      <c r="J114" s="106">
        <f>SUM(J10:J113)</f>
        <v>75504000</v>
      </c>
      <c r="K114" s="106">
        <f>SUM(K10:K113)</f>
        <v>3744000</v>
      </c>
      <c r="L114" s="106"/>
      <c r="M114" s="106">
        <f>SUM(M10:M113)</f>
        <v>7488000</v>
      </c>
      <c r="N114" s="107"/>
      <c r="O114" s="70"/>
      <c r="P114" s="70"/>
      <c r="Q114" s="70"/>
      <c r="R114" s="70"/>
      <c r="S114" s="70"/>
      <c r="T114" s="70"/>
      <c r="U114" s="70"/>
      <c r="V114" s="70"/>
      <c r="W114" s="70"/>
      <c r="X114" s="70"/>
      <c r="Y114" s="70"/>
      <c r="Z114" s="70"/>
      <c r="AA114" s="70"/>
      <c r="AB114" s="70"/>
      <c r="AC114" s="70"/>
      <c r="AD114" s="70"/>
      <c r="AE114" s="70"/>
      <c r="AF114" s="70"/>
      <c r="AG114" s="70"/>
      <c r="AH114" s="70"/>
    </row>
    <row r="115" spans="1:34" s="25" customFormat="1" ht="19.5" customHeight="1">
      <c r="B115" s="25" t="s">
        <v>644</v>
      </c>
      <c r="E115" s="36"/>
      <c r="F115" s="47"/>
      <c r="G115" s="47"/>
      <c r="J115" s="49"/>
      <c r="K115" s="49"/>
      <c r="L115" s="49"/>
      <c r="M115" s="49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  <c r="AA115" s="50"/>
      <c r="AB115" s="50"/>
      <c r="AC115" s="50"/>
      <c r="AD115" s="50"/>
      <c r="AE115" s="50"/>
      <c r="AF115" s="50"/>
      <c r="AG115" s="50"/>
      <c r="AH115" s="50"/>
    </row>
    <row r="116" spans="1:34" s="25" customFormat="1" ht="19.5" customHeight="1">
      <c r="B116" s="25" t="s">
        <v>651</v>
      </c>
      <c r="E116" s="36"/>
      <c r="F116" s="51"/>
      <c r="G116" s="51"/>
      <c r="J116" s="49"/>
      <c r="K116" s="49"/>
      <c r="L116" s="49"/>
      <c r="M116" s="49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  <c r="AA116" s="50"/>
      <c r="AB116" s="50"/>
      <c r="AC116" s="50"/>
      <c r="AD116" s="50"/>
      <c r="AE116" s="50"/>
      <c r="AF116" s="50"/>
      <c r="AG116" s="50"/>
      <c r="AH116" s="50"/>
    </row>
    <row r="117" spans="1:34" s="4" customFormat="1" ht="24.75" customHeight="1">
      <c r="A117" s="209" t="s">
        <v>276</v>
      </c>
      <c r="B117" s="209"/>
      <c r="C117" s="209"/>
      <c r="D117" s="209" t="s">
        <v>272</v>
      </c>
      <c r="E117" s="209"/>
      <c r="F117" s="209"/>
      <c r="G117" s="209"/>
      <c r="H117" s="209"/>
      <c r="I117" s="209"/>
      <c r="J117" s="209"/>
      <c r="K117" s="209" t="s">
        <v>277</v>
      </c>
      <c r="L117" s="209"/>
      <c r="M117" s="209"/>
      <c r="N117" s="209"/>
      <c r="O117" s="48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</row>
    <row r="118" spans="1:34" s="4" customFormat="1">
      <c r="D118" s="209" t="s">
        <v>273</v>
      </c>
      <c r="E118" s="209"/>
      <c r="F118" s="209"/>
      <c r="G118" s="209"/>
      <c r="H118" s="209"/>
      <c r="I118" s="209"/>
      <c r="J118" s="209"/>
      <c r="K118" s="209" t="s">
        <v>278</v>
      </c>
      <c r="L118" s="209"/>
      <c r="M118" s="209"/>
      <c r="N118" s="209"/>
      <c r="O118" s="48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</row>
    <row r="119" spans="1:34" s="4" customFormat="1">
      <c r="E119" s="37"/>
      <c r="F119" s="45"/>
      <c r="G119" s="45"/>
      <c r="J119" s="53"/>
      <c r="L119" s="45"/>
      <c r="M119" s="85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</row>
    <row r="120" spans="1:34" s="4" customFormat="1">
      <c r="E120" s="37"/>
      <c r="F120" s="45"/>
      <c r="G120" s="45"/>
      <c r="J120" s="53"/>
      <c r="K120" s="53"/>
      <c r="L120" s="54"/>
      <c r="M120" s="5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</row>
    <row r="121" spans="1:34" s="4" customFormat="1">
      <c r="E121" s="37"/>
      <c r="F121" s="45"/>
      <c r="G121" s="45"/>
      <c r="J121" s="53"/>
      <c r="K121" s="265" t="s">
        <v>674</v>
      </c>
      <c r="L121" s="265"/>
      <c r="M121" s="265"/>
      <c r="N121" s="265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</row>
    <row r="122" spans="1:34" s="4" customFormat="1">
      <c r="E122" s="37"/>
      <c r="F122" s="45"/>
      <c r="G122" s="45"/>
      <c r="J122" s="53"/>
      <c r="K122" s="53"/>
      <c r="L122" s="54"/>
      <c r="M122" s="5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</row>
    <row r="123" spans="1:34" s="4" customFormat="1">
      <c r="E123" s="37"/>
      <c r="F123" s="45"/>
      <c r="G123" s="45"/>
      <c r="K123" s="53"/>
      <c r="L123" s="54"/>
      <c r="M123" s="5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</row>
    <row r="124" spans="1:34" s="4" customFormat="1">
      <c r="A124" s="209" t="s">
        <v>275</v>
      </c>
      <c r="B124" s="209"/>
      <c r="C124" s="209"/>
      <c r="D124" s="209" t="s">
        <v>663</v>
      </c>
      <c r="E124" s="209"/>
      <c r="F124" s="209"/>
      <c r="G124" s="209"/>
      <c r="H124" s="209"/>
      <c r="I124" s="209"/>
      <c r="J124" s="209"/>
      <c r="K124" s="209" t="s">
        <v>274</v>
      </c>
      <c r="L124" s="209"/>
      <c r="M124" s="209"/>
      <c r="N124" s="209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</row>
  </sheetData>
  <sortState ref="B113:M114">
    <sortCondition ref="D113:D114"/>
  </sortState>
  <mergeCells count="26">
    <mergeCell ref="K118:N118"/>
    <mergeCell ref="K124:N124"/>
    <mergeCell ref="D117:J117"/>
    <mergeCell ref="D118:J118"/>
    <mergeCell ref="D124:J124"/>
    <mergeCell ref="K121:N121"/>
    <mergeCell ref="A124:C124"/>
    <mergeCell ref="A114:H114"/>
    <mergeCell ref="E8:E9"/>
    <mergeCell ref="A8:A9"/>
    <mergeCell ref="B8:B9"/>
    <mergeCell ref="C8:C9"/>
    <mergeCell ref="D8:D9"/>
    <mergeCell ref="F8:F9"/>
    <mergeCell ref="G8:H9"/>
    <mergeCell ref="A4:N4"/>
    <mergeCell ref="A5:N5"/>
    <mergeCell ref="A6:N6"/>
    <mergeCell ref="A117:C117"/>
    <mergeCell ref="N8:N9"/>
    <mergeCell ref="M8:M9"/>
    <mergeCell ref="K117:N117"/>
    <mergeCell ref="J8:J9"/>
    <mergeCell ref="I8:I9"/>
    <mergeCell ref="K8:K9"/>
    <mergeCell ref="L8:L9"/>
  </mergeCells>
  <pageMargins left="0.24" right="0.2" top="0.55000000000000004" bottom="0.41" header="0.3" footer="0.53"/>
  <pageSetup paperSize="9" orientation="landscape" horizontalDpi="180" verticalDpi="180" r:id="rId1"/>
  <headerFooter>
    <oddHeader>&amp;CPage &amp;P&amp;RBSĐK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X43"/>
  <sheetViews>
    <sheetView topLeftCell="J28" workbookViewId="0">
      <selection activeCell="O37" sqref="O37"/>
    </sheetView>
  </sheetViews>
  <sheetFormatPr defaultRowHeight="15.75"/>
  <cols>
    <col min="1" max="1" width="5.140625" style="1" customWidth="1"/>
    <col min="2" max="2" width="17.85546875" style="1" customWidth="1"/>
    <col min="3" max="3" width="11.140625" style="1" customWidth="1"/>
    <col min="4" max="4" width="7.5703125" style="1" customWidth="1"/>
    <col min="5" max="5" width="10.140625" style="2" customWidth="1"/>
    <col min="6" max="6" width="11.28515625" style="1" customWidth="1"/>
    <col min="7" max="7" width="6" style="3" customWidth="1"/>
    <col min="8" max="8" width="5.28515625" style="1" customWidth="1"/>
    <col min="9" max="9" width="15.140625" style="1" customWidth="1"/>
    <col min="10" max="10" width="15" style="3" customWidth="1"/>
    <col min="11" max="11" width="11" style="15" customWidth="1"/>
    <col min="12" max="12" width="7.7109375" style="1" customWidth="1"/>
    <col min="13" max="13" width="12.140625" style="1" customWidth="1"/>
    <col min="14" max="14" width="6.28515625" style="1" customWidth="1"/>
    <col min="15" max="15" width="9.140625" style="1"/>
    <col min="16" max="16" width="10.140625" style="1" bestFit="1" customWidth="1"/>
    <col min="17" max="16384" width="9.140625" style="1"/>
  </cols>
  <sheetData>
    <row r="1" spans="1:24">
      <c r="A1" s="1" t="s">
        <v>0</v>
      </c>
    </row>
    <row r="2" spans="1:24">
      <c r="A2" s="4" t="s">
        <v>195</v>
      </c>
    </row>
    <row r="4" spans="1:24">
      <c r="A4" s="209" t="s">
        <v>659</v>
      </c>
      <c r="B4" s="209"/>
      <c r="C4" s="209"/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</row>
    <row r="5" spans="1:24">
      <c r="A5" s="209" t="s">
        <v>357</v>
      </c>
      <c r="B5" s="209"/>
      <c r="C5" s="209"/>
      <c r="D5" s="209"/>
      <c r="E5" s="209"/>
      <c r="F5" s="209"/>
      <c r="G5" s="209"/>
      <c r="H5" s="209"/>
      <c r="I5" s="209"/>
      <c r="J5" s="209"/>
      <c r="K5" s="209"/>
      <c r="L5" s="209"/>
      <c r="M5" s="209"/>
      <c r="N5" s="209"/>
    </row>
    <row r="6" spans="1:24">
      <c r="A6" s="210" t="s">
        <v>673</v>
      </c>
      <c r="B6" s="210"/>
      <c r="C6" s="210"/>
      <c r="D6" s="210"/>
      <c r="E6" s="210"/>
      <c r="F6" s="210"/>
      <c r="G6" s="210"/>
      <c r="H6" s="210"/>
      <c r="I6" s="210"/>
      <c r="J6" s="210"/>
      <c r="K6" s="210"/>
      <c r="L6" s="210"/>
      <c r="M6" s="210"/>
      <c r="N6" s="210"/>
    </row>
    <row r="7" spans="1:24" ht="20.25" customHeight="1">
      <c r="A7" s="32"/>
      <c r="B7" s="32"/>
      <c r="C7" s="32"/>
      <c r="D7" s="32"/>
      <c r="E7" s="35"/>
      <c r="F7" s="32"/>
      <c r="G7" s="32"/>
      <c r="H7" s="32"/>
      <c r="I7" s="32"/>
      <c r="L7" s="58" t="s">
        <v>280</v>
      </c>
      <c r="M7" s="58"/>
    </row>
    <row r="8" spans="1:24" ht="19.5" customHeight="1">
      <c r="A8" s="242" t="s">
        <v>1</v>
      </c>
      <c r="B8" s="242" t="s">
        <v>2</v>
      </c>
      <c r="C8" s="244" t="s">
        <v>3</v>
      </c>
      <c r="D8" s="248" t="s">
        <v>4</v>
      </c>
      <c r="E8" s="246" t="s">
        <v>597</v>
      </c>
      <c r="F8" s="242" t="s">
        <v>5</v>
      </c>
      <c r="G8" s="238" t="s">
        <v>153</v>
      </c>
      <c r="H8" s="239"/>
      <c r="I8" s="218" t="s">
        <v>666</v>
      </c>
      <c r="J8" s="218" t="s">
        <v>667</v>
      </c>
      <c r="K8" s="218" t="s">
        <v>671</v>
      </c>
      <c r="L8" s="218" t="s">
        <v>668</v>
      </c>
      <c r="M8" s="218" t="s">
        <v>672</v>
      </c>
      <c r="N8" s="218" t="s">
        <v>7</v>
      </c>
    </row>
    <row r="9" spans="1:24" ht="55.5" customHeight="1">
      <c r="A9" s="243"/>
      <c r="B9" s="243"/>
      <c r="C9" s="245"/>
      <c r="D9" s="249"/>
      <c r="E9" s="247"/>
      <c r="F9" s="243"/>
      <c r="G9" s="240"/>
      <c r="H9" s="241"/>
      <c r="I9" s="219"/>
      <c r="J9" s="219"/>
      <c r="K9" s="219"/>
      <c r="L9" s="219"/>
      <c r="M9" s="219"/>
      <c r="N9" s="219"/>
    </row>
    <row r="10" spans="1:24" s="24" customFormat="1" ht="21.75" customHeight="1">
      <c r="A10" s="108">
        <v>1</v>
      </c>
      <c r="B10" s="109" t="s">
        <v>484</v>
      </c>
      <c r="C10" s="110" t="s">
        <v>424</v>
      </c>
      <c r="D10" s="111" t="s">
        <v>483</v>
      </c>
      <c r="E10" s="112" t="s">
        <v>607</v>
      </c>
      <c r="F10" s="113" t="s">
        <v>154</v>
      </c>
      <c r="G10" s="110" t="s">
        <v>9</v>
      </c>
      <c r="H10" s="111" t="s">
        <v>670</v>
      </c>
      <c r="I10" s="68">
        <v>690000</v>
      </c>
      <c r="J10" s="68">
        <v>726000</v>
      </c>
      <c r="K10" s="114">
        <f>J10-I10</f>
        <v>36000</v>
      </c>
      <c r="L10" s="115">
        <v>2</v>
      </c>
      <c r="M10" s="126">
        <f>K10*L10</f>
        <v>72000</v>
      </c>
      <c r="N10" s="124"/>
    </row>
    <row r="11" spans="1:24" s="119" customFormat="1" ht="21.75" customHeight="1">
      <c r="A11" s="116">
        <v>2</v>
      </c>
      <c r="B11" s="70" t="s">
        <v>356</v>
      </c>
      <c r="C11" s="117" t="s">
        <v>155</v>
      </c>
      <c r="D11" s="82" t="s">
        <v>355</v>
      </c>
      <c r="E11" s="66" t="s">
        <v>608</v>
      </c>
      <c r="F11" s="59" t="s">
        <v>154</v>
      </c>
      <c r="G11" s="118" t="s">
        <v>13</v>
      </c>
      <c r="H11" s="82" t="s">
        <v>670</v>
      </c>
      <c r="I11" s="68">
        <v>690000</v>
      </c>
      <c r="J11" s="68">
        <v>726000</v>
      </c>
      <c r="K11" s="68">
        <f>J11-I11</f>
        <v>36000</v>
      </c>
      <c r="L11" s="60">
        <v>2</v>
      </c>
      <c r="M11" s="68">
        <f>K11*L11</f>
        <v>72000</v>
      </c>
      <c r="N11" s="60"/>
      <c r="O11" s="70"/>
      <c r="P11" s="70"/>
      <c r="Q11" s="70"/>
      <c r="R11" s="70"/>
      <c r="S11" s="70"/>
      <c r="T11" s="70"/>
      <c r="U11" s="70"/>
      <c r="V11" s="70"/>
      <c r="W11" s="70"/>
      <c r="X11" s="70"/>
    </row>
    <row r="12" spans="1:24" s="70" customFormat="1" ht="21.75" customHeight="1">
      <c r="A12" s="116">
        <v>3</v>
      </c>
      <c r="B12" s="60" t="s">
        <v>160</v>
      </c>
      <c r="C12" s="64" t="s">
        <v>161</v>
      </c>
      <c r="D12" s="65" t="s">
        <v>162</v>
      </c>
      <c r="E12" s="72" t="s">
        <v>163</v>
      </c>
      <c r="F12" s="60" t="s">
        <v>158</v>
      </c>
      <c r="G12" s="67" t="s">
        <v>9</v>
      </c>
      <c r="H12" s="65" t="s">
        <v>669</v>
      </c>
      <c r="I12" s="68">
        <v>690000</v>
      </c>
      <c r="J12" s="68">
        <v>726000</v>
      </c>
      <c r="K12" s="68">
        <f t="shared" ref="K12:K28" si="0">J12-I12</f>
        <v>36000</v>
      </c>
      <c r="L12" s="60">
        <v>2</v>
      </c>
      <c r="M12" s="68">
        <f t="shared" ref="M12:M29" si="1">K12*L12</f>
        <v>72000</v>
      </c>
      <c r="N12" s="60"/>
    </row>
    <row r="13" spans="1:24" s="70" customFormat="1" ht="21.75" customHeight="1">
      <c r="A13" s="116">
        <v>4</v>
      </c>
      <c r="B13" s="60" t="s">
        <v>453</v>
      </c>
      <c r="C13" s="64" t="s">
        <v>164</v>
      </c>
      <c r="D13" s="65" t="s">
        <v>165</v>
      </c>
      <c r="E13" s="72" t="s">
        <v>454</v>
      </c>
      <c r="F13" s="60" t="s">
        <v>158</v>
      </c>
      <c r="G13" s="67" t="s">
        <v>13</v>
      </c>
      <c r="H13" s="65" t="s">
        <v>669</v>
      </c>
      <c r="I13" s="68">
        <v>690000</v>
      </c>
      <c r="J13" s="68">
        <v>726000</v>
      </c>
      <c r="K13" s="68">
        <f t="shared" si="0"/>
        <v>36000</v>
      </c>
      <c r="L13" s="60">
        <v>2</v>
      </c>
      <c r="M13" s="68">
        <f t="shared" si="1"/>
        <v>72000</v>
      </c>
      <c r="N13" s="60"/>
    </row>
    <row r="14" spans="1:24" s="70" customFormat="1" ht="21.75" customHeight="1">
      <c r="A14" s="116">
        <v>5</v>
      </c>
      <c r="B14" s="60" t="s">
        <v>166</v>
      </c>
      <c r="C14" s="64" t="s">
        <v>167</v>
      </c>
      <c r="D14" s="65" t="s">
        <v>168</v>
      </c>
      <c r="E14" s="72" t="s">
        <v>169</v>
      </c>
      <c r="F14" s="60" t="s">
        <v>158</v>
      </c>
      <c r="G14" s="67" t="s">
        <v>13</v>
      </c>
      <c r="H14" s="65" t="s">
        <v>669</v>
      </c>
      <c r="I14" s="68">
        <v>690000</v>
      </c>
      <c r="J14" s="68">
        <v>726000</v>
      </c>
      <c r="K14" s="68">
        <f t="shared" si="0"/>
        <v>36000</v>
      </c>
      <c r="L14" s="60">
        <v>2</v>
      </c>
      <c r="M14" s="68">
        <f t="shared" si="1"/>
        <v>72000</v>
      </c>
      <c r="N14" s="60"/>
    </row>
    <row r="15" spans="1:24" s="70" customFormat="1" ht="21.75" customHeight="1">
      <c r="A15" s="116">
        <v>6</v>
      </c>
      <c r="B15" s="60" t="s">
        <v>156</v>
      </c>
      <c r="C15" s="64" t="s">
        <v>35</v>
      </c>
      <c r="D15" s="65" t="s">
        <v>157</v>
      </c>
      <c r="E15" s="72" t="s">
        <v>609</v>
      </c>
      <c r="F15" s="60" t="s">
        <v>158</v>
      </c>
      <c r="G15" s="67" t="s">
        <v>159</v>
      </c>
      <c r="H15" s="65" t="s">
        <v>670</v>
      </c>
      <c r="I15" s="68">
        <v>690000</v>
      </c>
      <c r="J15" s="68">
        <v>726000</v>
      </c>
      <c r="K15" s="68">
        <f t="shared" si="0"/>
        <v>36000</v>
      </c>
      <c r="L15" s="60">
        <v>2</v>
      </c>
      <c r="M15" s="68">
        <f t="shared" si="1"/>
        <v>72000</v>
      </c>
      <c r="N15" s="60"/>
    </row>
    <row r="16" spans="1:24" s="70" customFormat="1" ht="21.75" customHeight="1">
      <c r="A16" s="116">
        <v>7</v>
      </c>
      <c r="B16" s="60" t="s">
        <v>170</v>
      </c>
      <c r="C16" s="64" t="s">
        <v>171</v>
      </c>
      <c r="D16" s="65" t="s">
        <v>172</v>
      </c>
      <c r="E16" s="72" t="s">
        <v>173</v>
      </c>
      <c r="F16" s="60" t="s">
        <v>158</v>
      </c>
      <c r="G16" s="67" t="s">
        <v>13</v>
      </c>
      <c r="H16" s="65" t="s">
        <v>669</v>
      </c>
      <c r="I16" s="68">
        <v>690000</v>
      </c>
      <c r="J16" s="68">
        <v>726000</v>
      </c>
      <c r="K16" s="68">
        <f t="shared" si="0"/>
        <v>36000</v>
      </c>
      <c r="L16" s="60">
        <v>2</v>
      </c>
      <c r="M16" s="68">
        <f t="shared" si="1"/>
        <v>72000</v>
      </c>
      <c r="N16" s="60"/>
    </row>
    <row r="17" spans="1:16" s="70" customFormat="1" ht="21.75" customHeight="1">
      <c r="A17" s="116">
        <v>8</v>
      </c>
      <c r="B17" s="60" t="s">
        <v>174</v>
      </c>
      <c r="C17" s="64" t="s">
        <v>175</v>
      </c>
      <c r="D17" s="65" t="s">
        <v>96</v>
      </c>
      <c r="E17" s="72" t="s">
        <v>177</v>
      </c>
      <c r="F17" s="60" t="s">
        <v>176</v>
      </c>
      <c r="G17" s="67" t="s">
        <v>13</v>
      </c>
      <c r="H17" s="65" t="s">
        <v>669</v>
      </c>
      <c r="I17" s="68">
        <v>690000</v>
      </c>
      <c r="J17" s="68">
        <v>726000</v>
      </c>
      <c r="K17" s="68">
        <f t="shared" si="0"/>
        <v>36000</v>
      </c>
      <c r="L17" s="60">
        <v>2</v>
      </c>
      <c r="M17" s="68">
        <f t="shared" si="1"/>
        <v>72000</v>
      </c>
      <c r="N17" s="60"/>
    </row>
    <row r="18" spans="1:16" s="70" customFormat="1" ht="21.75" customHeight="1">
      <c r="A18" s="116">
        <v>9</v>
      </c>
      <c r="B18" s="63" t="s">
        <v>178</v>
      </c>
      <c r="C18" s="64" t="s">
        <v>179</v>
      </c>
      <c r="D18" s="65" t="s">
        <v>11</v>
      </c>
      <c r="E18" s="72" t="s">
        <v>180</v>
      </c>
      <c r="F18" s="60" t="s">
        <v>176</v>
      </c>
      <c r="G18" s="67" t="s">
        <v>119</v>
      </c>
      <c r="H18" s="65" t="s">
        <v>670</v>
      </c>
      <c r="I18" s="68">
        <v>690000</v>
      </c>
      <c r="J18" s="68">
        <v>726000</v>
      </c>
      <c r="K18" s="68">
        <f t="shared" si="0"/>
        <v>36000</v>
      </c>
      <c r="L18" s="60">
        <v>2</v>
      </c>
      <c r="M18" s="68">
        <f t="shared" si="1"/>
        <v>72000</v>
      </c>
      <c r="N18" s="60"/>
    </row>
    <row r="19" spans="1:16" s="70" customFormat="1" ht="21.75" customHeight="1">
      <c r="A19" s="116">
        <v>10</v>
      </c>
      <c r="B19" s="63" t="s">
        <v>304</v>
      </c>
      <c r="C19" s="64" t="s">
        <v>305</v>
      </c>
      <c r="D19" s="65" t="s">
        <v>181</v>
      </c>
      <c r="E19" s="72" t="s">
        <v>180</v>
      </c>
      <c r="F19" s="60" t="s">
        <v>176</v>
      </c>
      <c r="G19" s="67" t="s">
        <v>306</v>
      </c>
      <c r="H19" s="65" t="s">
        <v>669</v>
      </c>
      <c r="I19" s="68">
        <v>690000</v>
      </c>
      <c r="J19" s="68">
        <v>726000</v>
      </c>
      <c r="K19" s="68">
        <f t="shared" si="0"/>
        <v>36000</v>
      </c>
      <c r="L19" s="60">
        <v>2</v>
      </c>
      <c r="M19" s="68">
        <f t="shared" si="1"/>
        <v>72000</v>
      </c>
      <c r="N19" s="60"/>
    </row>
    <row r="20" spans="1:16" s="70" customFormat="1" ht="21.75" customHeight="1">
      <c r="A20" s="116">
        <v>11</v>
      </c>
      <c r="B20" s="60" t="s">
        <v>182</v>
      </c>
      <c r="C20" s="64" t="s">
        <v>179</v>
      </c>
      <c r="D20" s="65" t="s">
        <v>183</v>
      </c>
      <c r="E20" s="72" t="s">
        <v>184</v>
      </c>
      <c r="F20" s="60" t="s">
        <v>176</v>
      </c>
      <c r="G20" s="67" t="s">
        <v>119</v>
      </c>
      <c r="H20" s="65" t="s">
        <v>669</v>
      </c>
      <c r="I20" s="68">
        <v>690000</v>
      </c>
      <c r="J20" s="68">
        <v>726000</v>
      </c>
      <c r="K20" s="68">
        <f t="shared" si="0"/>
        <v>36000</v>
      </c>
      <c r="L20" s="60">
        <v>2</v>
      </c>
      <c r="M20" s="68">
        <f t="shared" si="1"/>
        <v>72000</v>
      </c>
      <c r="N20" s="60"/>
    </row>
    <row r="21" spans="1:16" s="70" customFormat="1" ht="21.75" customHeight="1">
      <c r="A21" s="116">
        <v>12</v>
      </c>
      <c r="B21" s="60" t="s">
        <v>185</v>
      </c>
      <c r="C21" s="64" t="s">
        <v>45</v>
      </c>
      <c r="D21" s="65" t="s">
        <v>186</v>
      </c>
      <c r="E21" s="72" t="s">
        <v>188</v>
      </c>
      <c r="F21" s="65" t="s">
        <v>187</v>
      </c>
      <c r="G21" s="67" t="s">
        <v>119</v>
      </c>
      <c r="H21" s="65" t="s">
        <v>669</v>
      </c>
      <c r="I21" s="68">
        <v>690000</v>
      </c>
      <c r="J21" s="68">
        <v>726000</v>
      </c>
      <c r="K21" s="68">
        <f t="shared" si="0"/>
        <v>36000</v>
      </c>
      <c r="L21" s="60">
        <v>2</v>
      </c>
      <c r="M21" s="68">
        <f t="shared" si="1"/>
        <v>72000</v>
      </c>
      <c r="N21" s="60"/>
    </row>
    <row r="22" spans="1:16" s="70" customFormat="1" ht="21.75" customHeight="1">
      <c r="A22" s="116">
        <v>13</v>
      </c>
      <c r="B22" s="24" t="s">
        <v>487</v>
      </c>
      <c r="C22" s="64" t="s">
        <v>488</v>
      </c>
      <c r="D22" s="65" t="s">
        <v>238</v>
      </c>
      <c r="E22" s="72" t="s">
        <v>611</v>
      </c>
      <c r="F22" s="65" t="s">
        <v>187</v>
      </c>
      <c r="G22" s="67" t="s">
        <v>9</v>
      </c>
      <c r="H22" s="65" t="s">
        <v>669</v>
      </c>
      <c r="I22" s="68">
        <v>690000</v>
      </c>
      <c r="J22" s="68">
        <v>726000</v>
      </c>
      <c r="K22" s="68">
        <f t="shared" si="0"/>
        <v>36000</v>
      </c>
      <c r="L22" s="60">
        <v>2</v>
      </c>
      <c r="M22" s="68">
        <f t="shared" si="1"/>
        <v>72000</v>
      </c>
      <c r="N22" s="60"/>
    </row>
    <row r="23" spans="1:16" s="70" customFormat="1" ht="21.75" customHeight="1">
      <c r="A23" s="116">
        <v>14</v>
      </c>
      <c r="B23" s="71" t="s">
        <v>610</v>
      </c>
      <c r="C23" s="64" t="s">
        <v>424</v>
      </c>
      <c r="D23" s="65" t="s">
        <v>584</v>
      </c>
      <c r="E23" s="72" t="s">
        <v>148</v>
      </c>
      <c r="F23" s="65" t="s">
        <v>187</v>
      </c>
      <c r="G23" s="67" t="s">
        <v>9</v>
      </c>
      <c r="H23" s="65" t="s">
        <v>669</v>
      </c>
      <c r="I23" s="68">
        <v>690000</v>
      </c>
      <c r="J23" s="68">
        <v>726000</v>
      </c>
      <c r="K23" s="68">
        <f t="shared" si="0"/>
        <v>36000</v>
      </c>
      <c r="L23" s="60">
        <v>2</v>
      </c>
      <c r="M23" s="68">
        <f t="shared" si="1"/>
        <v>72000</v>
      </c>
      <c r="N23" s="60"/>
    </row>
    <row r="24" spans="1:16" s="70" customFormat="1" ht="21.75" customHeight="1">
      <c r="A24" s="116">
        <v>15</v>
      </c>
      <c r="B24" s="71" t="s">
        <v>612</v>
      </c>
      <c r="C24" s="64" t="s">
        <v>110</v>
      </c>
      <c r="D24" s="65" t="s">
        <v>613</v>
      </c>
      <c r="E24" s="72" t="s">
        <v>614</v>
      </c>
      <c r="F24" s="65" t="s">
        <v>187</v>
      </c>
      <c r="G24" s="67" t="s">
        <v>13</v>
      </c>
      <c r="H24" s="65" t="s">
        <v>670</v>
      </c>
      <c r="I24" s="68">
        <v>690000</v>
      </c>
      <c r="J24" s="68">
        <v>726000</v>
      </c>
      <c r="K24" s="68">
        <f t="shared" si="0"/>
        <v>36000</v>
      </c>
      <c r="L24" s="60">
        <v>2</v>
      </c>
      <c r="M24" s="68">
        <f t="shared" si="1"/>
        <v>72000</v>
      </c>
      <c r="N24" s="60"/>
    </row>
    <row r="25" spans="1:16" s="70" customFormat="1" ht="21.75" customHeight="1">
      <c r="A25" s="62">
        <v>16</v>
      </c>
      <c r="B25" s="71" t="s">
        <v>615</v>
      </c>
      <c r="C25" s="64" t="s">
        <v>140</v>
      </c>
      <c r="D25" s="65" t="s">
        <v>616</v>
      </c>
      <c r="E25" s="72" t="s">
        <v>617</v>
      </c>
      <c r="F25" s="60" t="s">
        <v>187</v>
      </c>
      <c r="G25" s="95" t="s">
        <v>13</v>
      </c>
      <c r="H25" s="65" t="s">
        <v>670</v>
      </c>
      <c r="I25" s="68">
        <v>690000</v>
      </c>
      <c r="J25" s="68">
        <v>726000</v>
      </c>
      <c r="K25" s="68">
        <f t="shared" si="0"/>
        <v>36000</v>
      </c>
      <c r="L25" s="60">
        <v>2</v>
      </c>
      <c r="M25" s="68">
        <f t="shared" si="1"/>
        <v>72000</v>
      </c>
      <c r="N25" s="60"/>
    </row>
    <row r="26" spans="1:16" s="70" customFormat="1" ht="21.75" customHeight="1">
      <c r="A26" s="62">
        <v>17</v>
      </c>
      <c r="B26" s="60" t="s">
        <v>191</v>
      </c>
      <c r="C26" s="64" t="s">
        <v>73</v>
      </c>
      <c r="D26" s="65" t="s">
        <v>192</v>
      </c>
      <c r="E26" s="72" t="s">
        <v>193</v>
      </c>
      <c r="F26" s="60" t="s">
        <v>187</v>
      </c>
      <c r="G26" s="67" t="s">
        <v>194</v>
      </c>
      <c r="H26" s="65" t="s">
        <v>670</v>
      </c>
      <c r="I26" s="68">
        <v>690000</v>
      </c>
      <c r="J26" s="68">
        <v>726000</v>
      </c>
      <c r="K26" s="68">
        <f t="shared" si="0"/>
        <v>36000</v>
      </c>
      <c r="L26" s="60">
        <v>2</v>
      </c>
      <c r="M26" s="68">
        <f t="shared" si="1"/>
        <v>72000</v>
      </c>
      <c r="N26" s="60"/>
    </row>
    <row r="27" spans="1:16" s="70" customFormat="1" ht="21.75" customHeight="1">
      <c r="A27" s="116">
        <v>18</v>
      </c>
      <c r="B27" s="63" t="s">
        <v>189</v>
      </c>
      <c r="C27" s="64" t="s">
        <v>85</v>
      </c>
      <c r="D27" s="65" t="s">
        <v>28</v>
      </c>
      <c r="E27" s="72" t="s">
        <v>190</v>
      </c>
      <c r="F27" s="60" t="s">
        <v>187</v>
      </c>
      <c r="G27" s="67" t="s">
        <v>9</v>
      </c>
      <c r="H27" s="65" t="s">
        <v>669</v>
      </c>
      <c r="I27" s="68">
        <v>690000</v>
      </c>
      <c r="J27" s="68">
        <v>726000</v>
      </c>
      <c r="K27" s="68">
        <f t="shared" si="0"/>
        <v>36000</v>
      </c>
      <c r="L27" s="60">
        <v>2</v>
      </c>
      <c r="M27" s="68">
        <f t="shared" si="1"/>
        <v>72000</v>
      </c>
      <c r="N27" s="60"/>
    </row>
    <row r="28" spans="1:16" s="70" customFormat="1" ht="21.75" customHeight="1">
      <c r="A28" s="62">
        <v>19</v>
      </c>
      <c r="B28" s="71" t="s">
        <v>412</v>
      </c>
      <c r="C28" s="64" t="s">
        <v>413</v>
      </c>
      <c r="D28" s="79" t="s">
        <v>414</v>
      </c>
      <c r="E28" s="80" t="s">
        <v>526</v>
      </c>
      <c r="F28" s="59" t="s">
        <v>187</v>
      </c>
      <c r="G28" s="81" t="s">
        <v>10</v>
      </c>
      <c r="H28" s="79" t="s">
        <v>669</v>
      </c>
      <c r="I28" s="68">
        <v>690000</v>
      </c>
      <c r="J28" s="68">
        <v>726000</v>
      </c>
      <c r="K28" s="68">
        <f t="shared" si="0"/>
        <v>36000</v>
      </c>
      <c r="L28" s="60">
        <v>2</v>
      </c>
      <c r="M28" s="68">
        <f t="shared" si="1"/>
        <v>72000</v>
      </c>
      <c r="N28" s="60"/>
    </row>
    <row r="29" spans="1:16" s="70" customFormat="1" ht="21.75" customHeight="1">
      <c r="A29" s="116">
        <v>20</v>
      </c>
      <c r="B29" s="24" t="s">
        <v>415</v>
      </c>
      <c r="C29" s="120" t="s">
        <v>179</v>
      </c>
      <c r="D29" s="74" t="s">
        <v>227</v>
      </c>
      <c r="E29" s="75" t="s">
        <v>618</v>
      </c>
      <c r="F29" s="60" t="s">
        <v>643</v>
      </c>
      <c r="G29" s="76" t="s">
        <v>306</v>
      </c>
      <c r="H29" s="123" t="s">
        <v>669</v>
      </c>
      <c r="I29" s="68">
        <v>690000</v>
      </c>
      <c r="J29" s="68">
        <v>726000</v>
      </c>
      <c r="K29" s="68">
        <f>J29-I29</f>
        <v>36000</v>
      </c>
      <c r="L29" s="122">
        <v>2</v>
      </c>
      <c r="M29" s="127">
        <f t="shared" si="1"/>
        <v>72000</v>
      </c>
      <c r="N29" s="122"/>
    </row>
    <row r="30" spans="1:16" s="70" customFormat="1" ht="20.25" customHeight="1">
      <c r="A30" s="235" t="s">
        <v>271</v>
      </c>
      <c r="B30" s="236"/>
      <c r="C30" s="236"/>
      <c r="D30" s="236"/>
      <c r="E30" s="236"/>
      <c r="F30" s="236"/>
      <c r="G30" s="236"/>
      <c r="H30" s="237"/>
      <c r="I30" s="121">
        <f>SUM(I10:I29)</f>
        <v>13800000</v>
      </c>
      <c r="J30" s="121">
        <f>SUM(J10:J29)</f>
        <v>14520000</v>
      </c>
      <c r="K30" s="106">
        <f>SUM(K10:K29)</f>
        <v>720000</v>
      </c>
      <c r="L30" s="125"/>
      <c r="M30" s="128">
        <f>SUM(M10:M29)</f>
        <v>1440000</v>
      </c>
      <c r="N30" s="125"/>
    </row>
    <row r="31" spans="1:16">
      <c r="P31" s="15"/>
    </row>
    <row r="32" spans="1:16">
      <c r="B32" s="25" t="s">
        <v>645</v>
      </c>
      <c r="C32" s="25"/>
      <c r="D32" s="25"/>
      <c r="E32" s="36"/>
      <c r="F32" s="25"/>
      <c r="G32" s="33"/>
      <c r="H32" s="25"/>
      <c r="I32" s="25"/>
    </row>
    <row r="33" spans="1:14">
      <c r="B33" s="25" t="s">
        <v>657</v>
      </c>
      <c r="C33" s="25"/>
      <c r="D33" s="25"/>
      <c r="E33" s="36"/>
      <c r="F33" s="51"/>
      <c r="G33" s="51"/>
      <c r="H33" s="25"/>
      <c r="I33" s="25"/>
    </row>
    <row r="34" spans="1:14" ht="27" customHeight="1">
      <c r="A34" s="209" t="s">
        <v>276</v>
      </c>
      <c r="B34" s="209"/>
      <c r="C34" s="209"/>
      <c r="D34" s="209" t="s">
        <v>272</v>
      </c>
      <c r="E34" s="209"/>
      <c r="F34" s="209"/>
      <c r="G34" s="209"/>
      <c r="H34" s="209"/>
      <c r="I34" s="209"/>
      <c r="J34" s="209"/>
      <c r="K34" s="209" t="s">
        <v>277</v>
      </c>
      <c r="L34" s="209"/>
      <c r="M34" s="209"/>
      <c r="N34" s="209"/>
    </row>
    <row r="35" spans="1:14">
      <c r="A35" s="4"/>
      <c r="B35" s="4"/>
      <c r="C35" s="4"/>
      <c r="D35" s="209" t="s">
        <v>273</v>
      </c>
      <c r="E35" s="209"/>
      <c r="F35" s="209"/>
      <c r="G35" s="209"/>
      <c r="H35" s="209"/>
      <c r="I35" s="209"/>
      <c r="J35" s="209"/>
      <c r="K35" s="209" t="s">
        <v>278</v>
      </c>
      <c r="L35" s="209"/>
      <c r="M35" s="209"/>
      <c r="N35" s="209"/>
    </row>
    <row r="36" spans="1:14">
      <c r="A36" s="4"/>
      <c r="B36" s="4"/>
      <c r="C36" s="4"/>
      <c r="D36" s="4"/>
      <c r="E36" s="37"/>
      <c r="F36" s="31"/>
      <c r="G36" s="31"/>
      <c r="H36" s="4"/>
      <c r="J36" s="31"/>
      <c r="K36" s="85"/>
      <c r="L36" s="15"/>
    </row>
    <row r="37" spans="1:14">
      <c r="A37" s="4"/>
      <c r="B37" s="4"/>
      <c r="C37" s="4"/>
      <c r="D37" s="4"/>
      <c r="E37" s="37"/>
      <c r="F37" s="31"/>
      <c r="G37" s="31"/>
      <c r="H37" s="4"/>
      <c r="I37" s="15"/>
      <c r="J37" s="54"/>
      <c r="K37" s="54"/>
      <c r="L37" s="15"/>
      <c r="M37" s="15"/>
    </row>
    <row r="38" spans="1:14">
      <c r="A38" s="4"/>
      <c r="B38" s="4"/>
      <c r="C38" s="4"/>
      <c r="D38" s="4"/>
      <c r="E38" s="37"/>
      <c r="F38" s="45"/>
      <c r="G38" s="45"/>
      <c r="H38" s="4"/>
      <c r="I38" s="15"/>
      <c r="J38" s="54"/>
      <c r="K38" s="54"/>
      <c r="L38" s="15"/>
    </row>
    <row r="39" spans="1:14">
      <c r="A39" s="4"/>
      <c r="B39" s="4"/>
      <c r="C39" s="4"/>
      <c r="D39" s="4"/>
      <c r="E39" s="37"/>
      <c r="F39" s="45"/>
      <c r="G39" s="45"/>
      <c r="H39" s="4"/>
      <c r="J39" s="54"/>
      <c r="K39" s="265" t="s">
        <v>674</v>
      </c>
      <c r="L39" s="265"/>
      <c r="M39" s="265"/>
      <c r="N39" s="265"/>
    </row>
    <row r="40" spans="1:14">
      <c r="A40" s="4"/>
      <c r="B40" s="4"/>
      <c r="C40" s="4"/>
      <c r="D40" s="4"/>
      <c r="E40" s="37"/>
      <c r="F40" s="31"/>
      <c r="G40" s="31"/>
      <c r="H40" s="4"/>
      <c r="J40" s="31"/>
      <c r="K40" s="85"/>
      <c r="L40" s="15"/>
    </row>
    <row r="41" spans="1:14">
      <c r="A41" s="4"/>
      <c r="B41" s="4"/>
      <c r="C41" s="4"/>
      <c r="D41" s="4"/>
      <c r="E41" s="37"/>
      <c r="F41" s="31"/>
      <c r="G41" s="31"/>
      <c r="H41" s="4"/>
      <c r="J41" s="31"/>
      <c r="K41" s="85"/>
      <c r="L41" s="15"/>
    </row>
    <row r="42" spans="1:14">
      <c r="A42" s="4"/>
      <c r="B42" s="4"/>
      <c r="C42" s="4"/>
      <c r="D42" s="4"/>
      <c r="E42" s="37"/>
      <c r="F42" s="31"/>
      <c r="G42" s="31"/>
      <c r="H42" s="4"/>
      <c r="J42" s="31"/>
      <c r="K42" s="85"/>
      <c r="L42" s="15"/>
    </row>
    <row r="43" spans="1:14">
      <c r="A43" s="209" t="s">
        <v>275</v>
      </c>
      <c r="B43" s="209"/>
      <c r="C43" s="209"/>
      <c r="D43" s="209" t="s">
        <v>663</v>
      </c>
      <c r="E43" s="209"/>
      <c r="F43" s="209"/>
      <c r="G43" s="209"/>
      <c r="H43" s="209"/>
      <c r="I43" s="209"/>
      <c r="J43" s="209"/>
      <c r="K43" s="209" t="s">
        <v>274</v>
      </c>
      <c r="L43" s="209"/>
      <c r="M43" s="209"/>
      <c r="N43" s="209"/>
    </row>
  </sheetData>
  <sortState ref="B22:N30">
    <sortCondition ref="D22:D30"/>
  </sortState>
  <mergeCells count="26">
    <mergeCell ref="A4:N4"/>
    <mergeCell ref="A5:N5"/>
    <mergeCell ref="A6:N6"/>
    <mergeCell ref="F8:F9"/>
    <mergeCell ref="E8:E9"/>
    <mergeCell ref="L8:L9"/>
    <mergeCell ref="J8:J9"/>
    <mergeCell ref="K8:K9"/>
    <mergeCell ref="I8:I9"/>
    <mergeCell ref="D8:D9"/>
    <mergeCell ref="A30:H30"/>
    <mergeCell ref="G8:H9"/>
    <mergeCell ref="M8:M9"/>
    <mergeCell ref="N8:N9"/>
    <mergeCell ref="A43:C43"/>
    <mergeCell ref="A34:C34"/>
    <mergeCell ref="A8:A9"/>
    <mergeCell ref="B8:B9"/>
    <mergeCell ref="C8:C9"/>
    <mergeCell ref="K35:N35"/>
    <mergeCell ref="K43:N43"/>
    <mergeCell ref="D34:J34"/>
    <mergeCell ref="D35:J35"/>
    <mergeCell ref="D43:J43"/>
    <mergeCell ref="K34:N34"/>
    <mergeCell ref="K39:N39"/>
  </mergeCells>
  <pageMargins left="0.2" right="0.2" top="0.54" bottom="0.35" header="0.3" footer="0.3"/>
  <pageSetup paperSize="9" orientation="landscape" horizontalDpi="180" verticalDpi="180" r:id="rId1"/>
  <headerFooter>
    <oddHeader>&amp;CPage &amp;P&amp;RYHDP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O36"/>
  <sheetViews>
    <sheetView topLeftCell="C22" workbookViewId="0">
      <selection activeCell="J32" sqref="J32"/>
    </sheetView>
  </sheetViews>
  <sheetFormatPr defaultRowHeight="15"/>
  <cols>
    <col min="1" max="1" width="4.28515625" style="30" customWidth="1"/>
    <col min="2" max="2" width="18.5703125" style="30" customWidth="1"/>
    <col min="3" max="3" width="14.7109375" style="30" customWidth="1"/>
    <col min="4" max="4" width="7.28515625" style="30" customWidth="1"/>
    <col min="5" max="5" width="10.5703125" style="43" customWidth="1"/>
    <col min="6" max="6" width="9.85546875" style="30" customWidth="1"/>
    <col min="7" max="7" width="7.42578125" style="41" customWidth="1"/>
    <col min="8" max="8" width="5.5703125" style="30" customWidth="1"/>
    <col min="9" max="9" width="15.140625" style="30" customWidth="1"/>
    <col min="10" max="10" width="15.140625" style="41" customWidth="1"/>
    <col min="11" max="11" width="11" style="24" customWidth="1"/>
    <col min="12" max="12" width="7" style="30" customWidth="1"/>
    <col min="13" max="13" width="10.5703125" style="30" customWidth="1"/>
    <col min="14" max="14" width="6.42578125" style="30" customWidth="1"/>
    <col min="15" max="16384" width="9.140625" style="30"/>
  </cols>
  <sheetData>
    <row r="1" spans="1:14" ht="15.75">
      <c r="A1" s="13" t="s">
        <v>0</v>
      </c>
      <c r="B1" s="13"/>
      <c r="C1" s="13"/>
      <c r="D1" s="13"/>
      <c r="E1" s="39"/>
      <c r="F1" s="13"/>
      <c r="G1" s="40"/>
      <c r="H1" s="13"/>
      <c r="I1" s="13"/>
    </row>
    <row r="2" spans="1:14" ht="15.75">
      <c r="A2" s="14" t="s">
        <v>195</v>
      </c>
      <c r="B2" s="13"/>
      <c r="C2" s="13"/>
      <c r="D2" s="13"/>
      <c r="E2" s="39"/>
      <c r="F2" s="13"/>
      <c r="G2" s="40"/>
      <c r="H2" s="13"/>
      <c r="I2" s="13"/>
    </row>
    <row r="3" spans="1:14" ht="9.75" customHeight="1">
      <c r="A3" s="13"/>
      <c r="B3" s="13"/>
      <c r="C3" s="13"/>
      <c r="D3" s="13"/>
      <c r="E3" s="39"/>
      <c r="F3" s="13"/>
      <c r="G3" s="40"/>
      <c r="H3" s="13"/>
      <c r="I3" s="13"/>
    </row>
    <row r="4" spans="1:14" ht="15.75">
      <c r="A4" s="250" t="s">
        <v>660</v>
      </c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</row>
    <row r="5" spans="1:14" ht="15.75">
      <c r="A5" s="209" t="s">
        <v>357</v>
      </c>
      <c r="B5" s="209"/>
      <c r="C5" s="209"/>
      <c r="D5" s="209"/>
      <c r="E5" s="209"/>
      <c r="F5" s="209"/>
      <c r="G5" s="209"/>
      <c r="H5" s="209"/>
      <c r="I5" s="209"/>
      <c r="J5" s="209"/>
      <c r="K5" s="209"/>
      <c r="L5" s="209"/>
      <c r="M5" s="209"/>
      <c r="N5" s="209"/>
    </row>
    <row r="6" spans="1:14" ht="15.75">
      <c r="A6" s="210" t="s">
        <v>673</v>
      </c>
      <c r="B6" s="210"/>
      <c r="C6" s="210"/>
      <c r="D6" s="210"/>
      <c r="E6" s="210"/>
      <c r="F6" s="210"/>
      <c r="G6" s="210"/>
      <c r="H6" s="210"/>
      <c r="I6" s="210"/>
      <c r="J6" s="210"/>
      <c r="K6" s="210"/>
      <c r="L6" s="210"/>
      <c r="M6" s="210"/>
      <c r="N6" s="210"/>
    </row>
    <row r="7" spans="1:14" ht="15.75">
      <c r="A7" s="32"/>
      <c r="B7" s="32"/>
      <c r="C7" s="32"/>
      <c r="D7" s="32"/>
      <c r="E7" s="35"/>
      <c r="F7" s="32"/>
      <c r="G7" s="32"/>
      <c r="H7" s="32"/>
      <c r="K7" s="251" t="s">
        <v>280</v>
      </c>
      <c r="L7" s="251"/>
      <c r="M7" s="251"/>
    </row>
    <row r="8" spans="1:14" ht="19.5" customHeight="1">
      <c r="A8" s="242" t="s">
        <v>1</v>
      </c>
      <c r="B8" s="242" t="s">
        <v>2</v>
      </c>
      <c r="C8" s="244" t="s">
        <v>3</v>
      </c>
      <c r="D8" s="248" t="s">
        <v>4</v>
      </c>
      <c r="E8" s="246" t="s">
        <v>597</v>
      </c>
      <c r="F8" s="242" t="s">
        <v>5</v>
      </c>
      <c r="G8" s="238" t="s">
        <v>153</v>
      </c>
      <c r="H8" s="239"/>
      <c r="I8" s="218" t="s">
        <v>666</v>
      </c>
      <c r="J8" s="218" t="s">
        <v>667</v>
      </c>
      <c r="K8" s="218" t="s">
        <v>671</v>
      </c>
      <c r="L8" s="218" t="s">
        <v>668</v>
      </c>
      <c r="M8" s="218" t="s">
        <v>672</v>
      </c>
      <c r="N8" s="218" t="s">
        <v>7</v>
      </c>
    </row>
    <row r="9" spans="1:14" ht="56.25" customHeight="1">
      <c r="A9" s="243"/>
      <c r="B9" s="243"/>
      <c r="C9" s="245"/>
      <c r="D9" s="249"/>
      <c r="E9" s="247"/>
      <c r="F9" s="243"/>
      <c r="G9" s="240"/>
      <c r="H9" s="241"/>
      <c r="I9" s="219"/>
      <c r="J9" s="219"/>
      <c r="K9" s="219"/>
      <c r="L9" s="219"/>
      <c r="M9" s="219"/>
      <c r="N9" s="219"/>
    </row>
    <row r="10" spans="1:14" s="24" customFormat="1" ht="27" customHeight="1">
      <c r="A10" s="62">
        <v>1</v>
      </c>
      <c r="B10" s="113" t="s">
        <v>196</v>
      </c>
      <c r="C10" s="67" t="s">
        <v>35</v>
      </c>
      <c r="D10" s="129" t="s">
        <v>197</v>
      </c>
      <c r="E10" s="130" t="s">
        <v>199</v>
      </c>
      <c r="F10" s="129" t="s">
        <v>198</v>
      </c>
      <c r="G10" s="67" t="s">
        <v>13</v>
      </c>
      <c r="H10" s="111" t="s">
        <v>670</v>
      </c>
      <c r="I10" s="68">
        <v>690000</v>
      </c>
      <c r="J10" s="68">
        <v>726000</v>
      </c>
      <c r="K10" s="131">
        <f>J10-I10</f>
        <v>36000</v>
      </c>
      <c r="L10" s="114">
        <v>2</v>
      </c>
      <c r="M10" s="126">
        <f>K10*L10</f>
        <v>72000</v>
      </c>
      <c r="N10" s="124"/>
    </row>
    <row r="11" spans="1:14" s="70" customFormat="1" ht="27" customHeight="1">
      <c r="A11" s="62">
        <v>2</v>
      </c>
      <c r="B11" s="132" t="s">
        <v>200</v>
      </c>
      <c r="C11" s="118" t="s">
        <v>201</v>
      </c>
      <c r="D11" s="133" t="s">
        <v>202</v>
      </c>
      <c r="E11" s="134" t="s">
        <v>204</v>
      </c>
      <c r="F11" s="135" t="s">
        <v>203</v>
      </c>
      <c r="G11" s="118" t="s">
        <v>13</v>
      </c>
      <c r="H11" s="148" t="s">
        <v>669</v>
      </c>
      <c r="I11" s="68">
        <v>690000</v>
      </c>
      <c r="J11" s="68">
        <v>726000</v>
      </c>
      <c r="K11" s="68">
        <f>J11-I11</f>
        <v>36000</v>
      </c>
      <c r="L11" s="68">
        <v>2</v>
      </c>
      <c r="M11" s="68">
        <f>K11*L11</f>
        <v>72000</v>
      </c>
      <c r="N11" s="60"/>
    </row>
    <row r="12" spans="1:14" s="70" customFormat="1" ht="27" customHeight="1">
      <c r="A12" s="116">
        <v>3</v>
      </c>
      <c r="B12" s="59" t="s">
        <v>205</v>
      </c>
      <c r="C12" s="117" t="s">
        <v>206</v>
      </c>
      <c r="D12" s="82" t="s">
        <v>207</v>
      </c>
      <c r="E12" s="134" t="s">
        <v>208</v>
      </c>
      <c r="F12" s="136" t="s">
        <v>203</v>
      </c>
      <c r="G12" s="118" t="s">
        <v>119</v>
      </c>
      <c r="H12" s="148" t="s">
        <v>670</v>
      </c>
      <c r="I12" s="68">
        <v>690000</v>
      </c>
      <c r="J12" s="68">
        <v>726000</v>
      </c>
      <c r="K12" s="68">
        <f t="shared" ref="K12:K24" si="0">J12-I12</f>
        <v>36000</v>
      </c>
      <c r="L12" s="68">
        <v>2</v>
      </c>
      <c r="M12" s="68">
        <f t="shared" ref="M12:M24" si="1">K12*L12</f>
        <v>72000</v>
      </c>
      <c r="N12" s="60"/>
    </row>
    <row r="13" spans="1:14" s="70" customFormat="1" ht="27" customHeight="1">
      <c r="A13" s="62">
        <v>4</v>
      </c>
      <c r="B13" s="59" t="s">
        <v>209</v>
      </c>
      <c r="C13" s="117" t="s">
        <v>210</v>
      </c>
      <c r="D13" s="82" t="s">
        <v>8</v>
      </c>
      <c r="E13" s="134" t="s">
        <v>211</v>
      </c>
      <c r="F13" s="136" t="s">
        <v>203</v>
      </c>
      <c r="G13" s="118" t="s">
        <v>13</v>
      </c>
      <c r="H13" s="148" t="s">
        <v>670</v>
      </c>
      <c r="I13" s="68">
        <v>690000</v>
      </c>
      <c r="J13" s="68">
        <v>726000</v>
      </c>
      <c r="K13" s="68">
        <f t="shared" si="0"/>
        <v>36000</v>
      </c>
      <c r="L13" s="68">
        <v>2</v>
      </c>
      <c r="M13" s="68">
        <f t="shared" si="1"/>
        <v>72000</v>
      </c>
      <c r="N13" s="60"/>
    </row>
    <row r="14" spans="1:14" s="70" customFormat="1" ht="27" customHeight="1">
      <c r="A14" s="116">
        <v>5</v>
      </c>
      <c r="B14" s="59" t="s">
        <v>212</v>
      </c>
      <c r="C14" s="117" t="s">
        <v>213</v>
      </c>
      <c r="D14" s="82" t="s">
        <v>214</v>
      </c>
      <c r="E14" s="134" t="s">
        <v>216</v>
      </c>
      <c r="F14" s="136" t="s">
        <v>215</v>
      </c>
      <c r="G14" s="118" t="s">
        <v>9</v>
      </c>
      <c r="H14" s="148" t="s">
        <v>669</v>
      </c>
      <c r="I14" s="68">
        <v>690000</v>
      </c>
      <c r="J14" s="68">
        <v>726000</v>
      </c>
      <c r="K14" s="68">
        <f t="shared" si="0"/>
        <v>36000</v>
      </c>
      <c r="L14" s="68">
        <v>2</v>
      </c>
      <c r="M14" s="68">
        <f t="shared" si="1"/>
        <v>72000</v>
      </c>
      <c r="N14" s="60"/>
    </row>
    <row r="15" spans="1:14" s="70" customFormat="1" ht="27" customHeight="1">
      <c r="A15" s="62">
        <v>6</v>
      </c>
      <c r="B15" s="59" t="s">
        <v>217</v>
      </c>
      <c r="C15" s="117" t="s">
        <v>218</v>
      </c>
      <c r="D15" s="82" t="s">
        <v>23</v>
      </c>
      <c r="E15" s="134" t="s">
        <v>219</v>
      </c>
      <c r="F15" s="136" t="s">
        <v>215</v>
      </c>
      <c r="G15" s="118" t="s">
        <v>10</v>
      </c>
      <c r="H15" s="148" t="s">
        <v>669</v>
      </c>
      <c r="I15" s="68">
        <v>690000</v>
      </c>
      <c r="J15" s="68">
        <v>726000</v>
      </c>
      <c r="K15" s="68">
        <f t="shared" si="0"/>
        <v>36000</v>
      </c>
      <c r="L15" s="68">
        <v>2</v>
      </c>
      <c r="M15" s="68">
        <f t="shared" si="1"/>
        <v>72000</v>
      </c>
      <c r="N15" s="60"/>
    </row>
    <row r="16" spans="1:14" s="70" customFormat="1" ht="27" customHeight="1">
      <c r="A16" s="116">
        <v>7</v>
      </c>
      <c r="B16" s="59" t="s">
        <v>220</v>
      </c>
      <c r="C16" s="117" t="s">
        <v>95</v>
      </c>
      <c r="D16" s="82" t="s">
        <v>118</v>
      </c>
      <c r="E16" s="134" t="s">
        <v>221</v>
      </c>
      <c r="F16" s="136" t="s">
        <v>215</v>
      </c>
      <c r="G16" s="118" t="s">
        <v>13</v>
      </c>
      <c r="H16" s="148" t="s">
        <v>670</v>
      </c>
      <c r="I16" s="68">
        <v>690000</v>
      </c>
      <c r="J16" s="68">
        <v>726000</v>
      </c>
      <c r="K16" s="68">
        <f t="shared" si="0"/>
        <v>36000</v>
      </c>
      <c r="L16" s="68">
        <v>2</v>
      </c>
      <c r="M16" s="68">
        <f t="shared" si="1"/>
        <v>72000</v>
      </c>
      <c r="N16" s="60"/>
    </row>
    <row r="17" spans="1:15" s="70" customFormat="1" ht="27" customHeight="1">
      <c r="A17" s="62">
        <v>8</v>
      </c>
      <c r="B17" s="59" t="s">
        <v>224</v>
      </c>
      <c r="C17" s="117" t="s">
        <v>225</v>
      </c>
      <c r="D17" s="82" t="s">
        <v>181</v>
      </c>
      <c r="E17" s="134" t="s">
        <v>226</v>
      </c>
      <c r="F17" s="136" t="s">
        <v>223</v>
      </c>
      <c r="G17" s="118" t="s">
        <v>13</v>
      </c>
      <c r="H17" s="148" t="s">
        <v>669</v>
      </c>
      <c r="I17" s="68">
        <v>690000</v>
      </c>
      <c r="J17" s="68">
        <v>726000</v>
      </c>
      <c r="K17" s="68">
        <f t="shared" si="0"/>
        <v>36000</v>
      </c>
      <c r="L17" s="68">
        <v>2</v>
      </c>
      <c r="M17" s="68">
        <f t="shared" si="1"/>
        <v>72000</v>
      </c>
      <c r="N17" s="60"/>
    </row>
    <row r="18" spans="1:15" s="70" customFormat="1" ht="27" customHeight="1">
      <c r="A18" s="116">
        <v>9</v>
      </c>
      <c r="B18" s="60" t="s">
        <v>233</v>
      </c>
      <c r="C18" s="64" t="s">
        <v>95</v>
      </c>
      <c r="D18" s="63" t="s">
        <v>118</v>
      </c>
      <c r="E18" s="137" t="s">
        <v>234</v>
      </c>
      <c r="F18" s="103" t="s">
        <v>231</v>
      </c>
      <c r="G18" s="67" t="s">
        <v>13</v>
      </c>
      <c r="H18" s="149" t="s">
        <v>669</v>
      </c>
      <c r="I18" s="68">
        <v>690000</v>
      </c>
      <c r="J18" s="68">
        <v>726000</v>
      </c>
      <c r="K18" s="68">
        <f t="shared" si="0"/>
        <v>36000</v>
      </c>
      <c r="L18" s="68">
        <v>2</v>
      </c>
      <c r="M18" s="68">
        <f t="shared" si="1"/>
        <v>72000</v>
      </c>
      <c r="N18" s="60"/>
    </row>
    <row r="19" spans="1:15" s="70" customFormat="1" ht="27" customHeight="1">
      <c r="A19" s="62">
        <v>10</v>
      </c>
      <c r="B19" s="60" t="s">
        <v>228</v>
      </c>
      <c r="C19" s="73" t="s">
        <v>229</v>
      </c>
      <c r="D19" s="138" t="s">
        <v>230</v>
      </c>
      <c r="E19" s="139" t="s">
        <v>232</v>
      </c>
      <c r="F19" s="140" t="s">
        <v>231</v>
      </c>
      <c r="G19" s="76" t="s">
        <v>10</v>
      </c>
      <c r="H19" s="150" t="s">
        <v>670</v>
      </c>
      <c r="I19" s="68">
        <v>690000</v>
      </c>
      <c r="J19" s="68">
        <v>726000</v>
      </c>
      <c r="K19" s="68">
        <f t="shared" si="0"/>
        <v>36000</v>
      </c>
      <c r="L19" s="68">
        <v>2</v>
      </c>
      <c r="M19" s="68">
        <f t="shared" si="1"/>
        <v>72000</v>
      </c>
      <c r="N19" s="60"/>
    </row>
    <row r="20" spans="1:15" s="70" customFormat="1" ht="27" customHeight="1">
      <c r="A20" s="116">
        <v>11</v>
      </c>
      <c r="B20" s="60" t="s">
        <v>285</v>
      </c>
      <c r="C20" s="64" t="s">
        <v>286</v>
      </c>
      <c r="D20" s="63" t="s">
        <v>50</v>
      </c>
      <c r="E20" s="137" t="s">
        <v>619</v>
      </c>
      <c r="F20" s="103" t="s">
        <v>284</v>
      </c>
      <c r="G20" s="67" t="s">
        <v>130</v>
      </c>
      <c r="H20" s="149" t="s">
        <v>670</v>
      </c>
      <c r="I20" s="68">
        <v>690000</v>
      </c>
      <c r="J20" s="68">
        <v>726000</v>
      </c>
      <c r="K20" s="68">
        <f t="shared" si="0"/>
        <v>36000</v>
      </c>
      <c r="L20" s="68">
        <v>2</v>
      </c>
      <c r="M20" s="68">
        <f t="shared" si="1"/>
        <v>72000</v>
      </c>
      <c r="N20" s="60"/>
    </row>
    <row r="21" spans="1:15" s="70" customFormat="1" ht="27" customHeight="1">
      <c r="A21" s="62">
        <v>12</v>
      </c>
      <c r="B21" s="60" t="s">
        <v>289</v>
      </c>
      <c r="C21" s="64" t="s">
        <v>49</v>
      </c>
      <c r="D21" s="63" t="s">
        <v>79</v>
      </c>
      <c r="E21" s="137" t="s">
        <v>620</v>
      </c>
      <c r="F21" s="103" t="s">
        <v>287</v>
      </c>
      <c r="G21" s="67" t="s">
        <v>10</v>
      </c>
      <c r="H21" s="149" t="s">
        <v>669</v>
      </c>
      <c r="I21" s="68">
        <v>690000</v>
      </c>
      <c r="J21" s="68">
        <v>726000</v>
      </c>
      <c r="K21" s="68">
        <f t="shared" si="0"/>
        <v>36000</v>
      </c>
      <c r="L21" s="68">
        <v>2</v>
      </c>
      <c r="M21" s="68">
        <f t="shared" si="1"/>
        <v>72000</v>
      </c>
      <c r="N21" s="60"/>
    </row>
    <row r="22" spans="1:15" s="70" customFormat="1" ht="27" customHeight="1">
      <c r="A22" s="116">
        <v>13</v>
      </c>
      <c r="B22" s="115" t="s">
        <v>411</v>
      </c>
      <c r="C22" s="64" t="s">
        <v>35</v>
      </c>
      <c r="D22" s="63" t="s">
        <v>62</v>
      </c>
      <c r="E22" s="137" t="s">
        <v>621</v>
      </c>
      <c r="F22" s="103" t="s">
        <v>287</v>
      </c>
      <c r="G22" s="67" t="s">
        <v>10</v>
      </c>
      <c r="H22" s="149" t="s">
        <v>669</v>
      </c>
      <c r="I22" s="68">
        <v>690000</v>
      </c>
      <c r="J22" s="68">
        <v>726000</v>
      </c>
      <c r="K22" s="68">
        <f t="shared" si="0"/>
        <v>36000</v>
      </c>
      <c r="L22" s="68">
        <v>2</v>
      </c>
      <c r="M22" s="68">
        <f t="shared" si="1"/>
        <v>72000</v>
      </c>
      <c r="N22" s="60"/>
    </row>
    <row r="23" spans="1:15" s="70" customFormat="1" ht="27" customHeight="1">
      <c r="A23" s="62">
        <v>14</v>
      </c>
      <c r="B23" s="71" t="s">
        <v>625</v>
      </c>
      <c r="C23" s="64" t="s">
        <v>623</v>
      </c>
      <c r="D23" s="63" t="s">
        <v>197</v>
      </c>
      <c r="E23" s="137" t="s">
        <v>624</v>
      </c>
      <c r="F23" s="103" t="s">
        <v>292</v>
      </c>
      <c r="G23" s="67" t="s">
        <v>10</v>
      </c>
      <c r="H23" s="149" t="s">
        <v>669</v>
      </c>
      <c r="I23" s="68">
        <v>690000</v>
      </c>
      <c r="J23" s="68">
        <v>726000</v>
      </c>
      <c r="K23" s="68">
        <f t="shared" si="0"/>
        <v>36000</v>
      </c>
      <c r="L23" s="68">
        <v>2</v>
      </c>
      <c r="M23" s="68">
        <f t="shared" si="1"/>
        <v>72000</v>
      </c>
      <c r="N23" s="60"/>
    </row>
    <row r="24" spans="1:15" s="70" customFormat="1" ht="27" customHeight="1">
      <c r="A24" s="116">
        <v>15</v>
      </c>
      <c r="B24" s="122" t="s">
        <v>290</v>
      </c>
      <c r="C24" s="141" t="s">
        <v>291</v>
      </c>
      <c r="D24" s="78" t="s">
        <v>99</v>
      </c>
      <c r="E24" s="142" t="s">
        <v>622</v>
      </c>
      <c r="F24" s="143" t="s">
        <v>292</v>
      </c>
      <c r="G24" s="81" t="s">
        <v>259</v>
      </c>
      <c r="H24" s="151" t="s">
        <v>669</v>
      </c>
      <c r="I24" s="68">
        <v>690000</v>
      </c>
      <c r="J24" s="68">
        <v>726000</v>
      </c>
      <c r="K24" s="68">
        <f t="shared" si="0"/>
        <v>36000</v>
      </c>
      <c r="L24" s="68">
        <v>2</v>
      </c>
      <c r="M24" s="68">
        <f t="shared" si="1"/>
        <v>72000</v>
      </c>
      <c r="N24" s="60"/>
    </row>
    <row r="25" spans="1:15" s="146" customFormat="1" ht="27" customHeight="1">
      <c r="A25" s="220" t="s">
        <v>271</v>
      </c>
      <c r="B25" s="221"/>
      <c r="C25" s="221"/>
      <c r="D25" s="221"/>
      <c r="E25" s="221"/>
      <c r="F25" s="221"/>
      <c r="G25" s="221"/>
      <c r="H25" s="222"/>
      <c r="I25" s="83">
        <f>SUM(I10:I24)</f>
        <v>10350000</v>
      </c>
      <c r="J25" s="144">
        <f>SUM(J10:J24)</f>
        <v>10890000</v>
      </c>
      <c r="K25" s="83">
        <f>SUM(K10:K24)</f>
        <v>540000</v>
      </c>
      <c r="L25" s="147"/>
      <c r="M25" s="147">
        <f>SUM(M10:M24)</f>
        <v>1080000</v>
      </c>
      <c r="N25" s="145"/>
    </row>
    <row r="26" spans="1:15" ht="18" customHeight="1">
      <c r="B26" s="42" t="s">
        <v>647</v>
      </c>
      <c r="C26" s="27"/>
      <c r="D26" s="27"/>
      <c r="E26" s="38"/>
      <c r="F26" s="27"/>
      <c r="G26" s="28"/>
      <c r="H26" s="27"/>
      <c r="I26" s="27"/>
      <c r="O26" s="84"/>
    </row>
    <row r="27" spans="1:15" ht="15.75">
      <c r="B27" s="25" t="s">
        <v>652</v>
      </c>
      <c r="C27" s="25"/>
      <c r="D27" s="25"/>
      <c r="E27" s="36"/>
      <c r="F27" s="51"/>
      <c r="G27" s="51"/>
      <c r="H27" s="25"/>
      <c r="I27" s="27"/>
    </row>
    <row r="28" spans="1:15" ht="20.25" customHeight="1">
      <c r="A28" s="209" t="s">
        <v>276</v>
      </c>
      <c r="B28" s="209"/>
      <c r="C28" s="209"/>
      <c r="D28" s="209" t="s">
        <v>272</v>
      </c>
      <c r="E28" s="209"/>
      <c r="F28" s="209"/>
      <c r="G28" s="209"/>
      <c r="H28" s="209"/>
      <c r="I28" s="209"/>
      <c r="J28" s="209"/>
      <c r="K28" s="209" t="s">
        <v>277</v>
      </c>
      <c r="L28" s="209"/>
      <c r="M28" s="209"/>
      <c r="N28" s="209"/>
    </row>
    <row r="29" spans="1:15" ht="15.75">
      <c r="A29" s="4"/>
      <c r="B29" s="4"/>
      <c r="C29" s="4"/>
      <c r="D29" s="209" t="s">
        <v>273</v>
      </c>
      <c r="E29" s="209"/>
      <c r="F29" s="209"/>
      <c r="G29" s="209"/>
      <c r="H29" s="209"/>
      <c r="I29" s="209"/>
      <c r="J29" s="209"/>
      <c r="K29" s="209" t="s">
        <v>278</v>
      </c>
      <c r="L29" s="209"/>
      <c r="M29" s="209"/>
      <c r="N29" s="209"/>
    </row>
    <row r="30" spans="1:15" ht="15.75">
      <c r="A30" s="4"/>
      <c r="B30" s="4"/>
      <c r="C30" s="4"/>
      <c r="D30" s="4"/>
      <c r="E30" s="37"/>
      <c r="F30" s="31"/>
      <c r="G30" s="31"/>
      <c r="H30" s="4"/>
      <c r="J30" s="54"/>
      <c r="K30" s="30"/>
      <c r="L30" s="85"/>
    </row>
    <row r="31" spans="1:15" ht="15.75">
      <c r="A31" s="4"/>
      <c r="B31" s="4"/>
      <c r="C31" s="4"/>
      <c r="D31" s="4"/>
      <c r="E31" s="37"/>
      <c r="F31" s="31"/>
      <c r="G31" s="31"/>
      <c r="H31" s="4"/>
      <c r="I31" s="84"/>
      <c r="J31" s="54"/>
      <c r="K31" s="84"/>
      <c r="L31" s="54"/>
    </row>
    <row r="32" spans="1:15" ht="15.75">
      <c r="A32" s="4"/>
      <c r="B32" s="4"/>
      <c r="C32" s="4"/>
      <c r="D32" s="4"/>
      <c r="E32" s="37"/>
      <c r="F32" s="85"/>
      <c r="G32" s="85"/>
      <c r="H32" s="4"/>
      <c r="I32" s="84"/>
      <c r="J32" s="54"/>
      <c r="K32" s="265" t="s">
        <v>674</v>
      </c>
      <c r="L32" s="265"/>
      <c r="M32" s="265"/>
      <c r="N32" s="265"/>
    </row>
    <row r="33" spans="1:14" ht="15.75">
      <c r="A33" s="4"/>
      <c r="B33" s="4"/>
      <c r="C33" s="4"/>
      <c r="D33" s="4"/>
      <c r="E33" s="37"/>
      <c r="F33" s="85"/>
      <c r="G33" s="85"/>
      <c r="H33" s="4"/>
      <c r="I33" s="84"/>
      <c r="J33" s="54"/>
      <c r="K33" s="84"/>
      <c r="L33" s="54"/>
      <c r="M33" s="84"/>
    </row>
    <row r="34" spans="1:14" ht="15.75">
      <c r="A34" s="4"/>
      <c r="B34" s="4"/>
      <c r="C34" s="4"/>
      <c r="D34" s="4"/>
      <c r="E34" s="37"/>
      <c r="F34" s="31"/>
      <c r="G34" s="31"/>
      <c r="H34" s="4"/>
      <c r="J34" s="54"/>
      <c r="K34" s="30"/>
      <c r="L34" s="54"/>
    </row>
    <row r="35" spans="1:14" ht="15.75">
      <c r="A35" s="4"/>
      <c r="B35" s="4"/>
      <c r="C35" s="4"/>
      <c r="D35" s="4"/>
      <c r="E35" s="37"/>
      <c r="F35" s="31"/>
      <c r="G35" s="31"/>
      <c r="H35" s="4"/>
      <c r="J35" s="31"/>
      <c r="K35" s="30"/>
      <c r="L35" s="85"/>
    </row>
    <row r="36" spans="1:14" ht="15.75">
      <c r="A36" s="209" t="s">
        <v>275</v>
      </c>
      <c r="B36" s="209"/>
      <c r="C36" s="209"/>
      <c r="D36" s="209" t="s">
        <v>663</v>
      </c>
      <c r="E36" s="209"/>
      <c r="F36" s="209"/>
      <c r="G36" s="209"/>
      <c r="H36" s="209"/>
      <c r="I36" s="209"/>
      <c r="J36" s="209"/>
      <c r="K36" s="209" t="s">
        <v>274</v>
      </c>
      <c r="L36" s="209"/>
      <c r="M36" s="209"/>
      <c r="N36" s="209"/>
    </row>
  </sheetData>
  <sortState ref="B24:K25">
    <sortCondition ref="D24:D25"/>
  </sortState>
  <mergeCells count="27">
    <mergeCell ref="A4:N4"/>
    <mergeCell ref="A5:N5"/>
    <mergeCell ref="A6:N6"/>
    <mergeCell ref="K7:M7"/>
    <mergeCell ref="K8:K9"/>
    <mergeCell ref="I8:I9"/>
    <mergeCell ref="G8:H9"/>
    <mergeCell ref="A8:A9"/>
    <mergeCell ref="B8:B9"/>
    <mergeCell ref="C8:C9"/>
    <mergeCell ref="D8:D9"/>
    <mergeCell ref="F8:F9"/>
    <mergeCell ref="E8:E9"/>
    <mergeCell ref="J8:J9"/>
    <mergeCell ref="L8:L9"/>
    <mergeCell ref="M8:M9"/>
    <mergeCell ref="N8:N9"/>
    <mergeCell ref="A25:H25"/>
    <mergeCell ref="A28:C28"/>
    <mergeCell ref="A36:C36"/>
    <mergeCell ref="K28:N28"/>
    <mergeCell ref="K29:N29"/>
    <mergeCell ref="K36:N36"/>
    <mergeCell ref="D28:J28"/>
    <mergeCell ref="D29:J29"/>
    <mergeCell ref="D36:J36"/>
    <mergeCell ref="K32:N32"/>
  </mergeCells>
  <pageMargins left="0.2" right="0.2" top="0.49" bottom="0.35" header="0.24" footer="0.16"/>
  <pageSetup paperSize="9" orientation="landscape" horizontalDpi="180" verticalDpi="180" r:id="rId1"/>
  <headerFooter>
    <oddHeader>&amp;CPage &amp;P&amp;RDược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O38"/>
  <sheetViews>
    <sheetView topLeftCell="C25" workbookViewId="0">
      <selection activeCell="J33" sqref="J33"/>
    </sheetView>
  </sheetViews>
  <sheetFormatPr defaultRowHeight="15.75"/>
  <cols>
    <col min="1" max="1" width="4" style="1" customWidth="1"/>
    <col min="2" max="2" width="19.85546875" style="1" customWidth="1"/>
    <col min="3" max="3" width="14.5703125" style="1" customWidth="1"/>
    <col min="4" max="4" width="6.42578125" style="1" customWidth="1"/>
    <col min="5" max="5" width="9.7109375" style="2" customWidth="1"/>
    <col min="6" max="6" width="10.28515625" style="1" customWidth="1"/>
    <col min="7" max="7" width="7.28515625" style="3" customWidth="1"/>
    <col min="8" max="8" width="5.85546875" style="1" customWidth="1"/>
    <col min="9" max="10" width="15.140625" style="1" customWidth="1"/>
    <col min="11" max="11" width="10.85546875" style="1" customWidth="1"/>
    <col min="12" max="12" width="7.140625" style="1" customWidth="1"/>
    <col min="13" max="13" width="10.5703125" style="1" customWidth="1"/>
    <col min="14" max="14" width="6.7109375" style="1" customWidth="1"/>
    <col min="15" max="15" width="10.140625" style="1" bestFit="1" customWidth="1"/>
    <col min="16" max="16384" width="9.140625" style="1"/>
  </cols>
  <sheetData>
    <row r="1" spans="1:14">
      <c r="A1" s="1" t="s">
        <v>0</v>
      </c>
    </row>
    <row r="2" spans="1:14">
      <c r="A2" s="4" t="s">
        <v>195</v>
      </c>
    </row>
    <row r="4" spans="1:14">
      <c r="A4" s="209" t="s">
        <v>665</v>
      </c>
      <c r="B4" s="209"/>
      <c r="C4" s="209"/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</row>
    <row r="5" spans="1:14">
      <c r="A5" s="209" t="s">
        <v>357</v>
      </c>
      <c r="B5" s="209"/>
      <c r="C5" s="209"/>
      <c r="D5" s="209"/>
      <c r="E5" s="209"/>
      <c r="F5" s="209"/>
      <c r="G5" s="209"/>
      <c r="H5" s="209"/>
      <c r="I5" s="209"/>
      <c r="J5" s="209"/>
      <c r="K5" s="209"/>
      <c r="L5" s="209"/>
      <c r="M5" s="209"/>
      <c r="N5" s="209"/>
    </row>
    <row r="6" spans="1:14">
      <c r="A6" s="210" t="s">
        <v>673</v>
      </c>
      <c r="B6" s="210"/>
      <c r="C6" s="210"/>
      <c r="D6" s="210"/>
      <c r="E6" s="210"/>
      <c r="F6" s="210"/>
      <c r="G6" s="210"/>
      <c r="H6" s="210"/>
      <c r="I6" s="210"/>
      <c r="J6" s="210"/>
      <c r="K6" s="210"/>
      <c r="L6" s="210"/>
      <c r="M6" s="210"/>
      <c r="N6" s="210"/>
    </row>
    <row r="7" spans="1:14">
      <c r="A7" s="32"/>
      <c r="B7" s="32"/>
      <c r="C7" s="32"/>
      <c r="D7" s="32"/>
      <c r="E7" s="35"/>
      <c r="F7" s="32"/>
      <c r="G7" s="32"/>
      <c r="H7" s="32"/>
      <c r="K7" s="252" t="s">
        <v>280</v>
      </c>
      <c r="L7" s="252"/>
      <c r="M7" s="252"/>
    </row>
    <row r="8" spans="1:14" ht="15" customHeight="1">
      <c r="A8" s="225" t="s">
        <v>1</v>
      </c>
      <c r="B8" s="225" t="s">
        <v>2</v>
      </c>
      <c r="C8" s="227" t="s">
        <v>3</v>
      </c>
      <c r="D8" s="229" t="s">
        <v>4</v>
      </c>
      <c r="E8" s="223" t="s">
        <v>597</v>
      </c>
      <c r="F8" s="225" t="s">
        <v>5</v>
      </c>
      <c r="G8" s="231" t="s">
        <v>153</v>
      </c>
      <c r="H8" s="232"/>
      <c r="I8" s="218" t="s">
        <v>666</v>
      </c>
      <c r="J8" s="218" t="s">
        <v>667</v>
      </c>
      <c r="K8" s="218" t="s">
        <v>671</v>
      </c>
      <c r="L8" s="218" t="s">
        <v>668</v>
      </c>
      <c r="M8" s="218" t="s">
        <v>672</v>
      </c>
      <c r="N8" s="218" t="s">
        <v>7</v>
      </c>
    </row>
    <row r="9" spans="1:14" ht="55.5" customHeight="1">
      <c r="A9" s="226"/>
      <c r="B9" s="226"/>
      <c r="C9" s="228"/>
      <c r="D9" s="230"/>
      <c r="E9" s="224"/>
      <c r="F9" s="226"/>
      <c r="G9" s="233"/>
      <c r="H9" s="234"/>
      <c r="I9" s="219"/>
      <c r="J9" s="219"/>
      <c r="K9" s="219"/>
      <c r="L9" s="219"/>
      <c r="M9" s="219"/>
      <c r="N9" s="219"/>
    </row>
    <row r="10" spans="1:14" s="70" customFormat="1" ht="28.5" customHeight="1">
      <c r="A10" s="62">
        <v>1</v>
      </c>
      <c r="B10" s="63" t="s">
        <v>236</v>
      </c>
      <c r="C10" s="64" t="s">
        <v>237</v>
      </c>
      <c r="D10" s="65" t="s">
        <v>238</v>
      </c>
      <c r="E10" s="66" t="s">
        <v>239</v>
      </c>
      <c r="F10" s="154" t="s">
        <v>235</v>
      </c>
      <c r="G10" s="67" t="s">
        <v>119</v>
      </c>
      <c r="H10" s="152" t="s">
        <v>669</v>
      </c>
      <c r="I10" s="68">
        <v>690000</v>
      </c>
      <c r="J10" s="68">
        <v>726000</v>
      </c>
      <c r="K10" s="69">
        <f>J10-I10</f>
        <v>36000</v>
      </c>
      <c r="L10" s="60">
        <v>2</v>
      </c>
      <c r="M10" s="160">
        <f>K10*L10</f>
        <v>72000</v>
      </c>
      <c r="N10" s="157"/>
    </row>
    <row r="11" spans="1:14" s="70" customFormat="1" ht="28.5" customHeight="1">
      <c r="A11" s="62">
        <v>2</v>
      </c>
      <c r="B11" s="63" t="s">
        <v>240</v>
      </c>
      <c r="C11" s="64" t="s">
        <v>241</v>
      </c>
      <c r="D11" s="65" t="s">
        <v>242</v>
      </c>
      <c r="E11" s="66" t="s">
        <v>243</v>
      </c>
      <c r="F11" s="154" t="s">
        <v>235</v>
      </c>
      <c r="G11" s="67" t="s">
        <v>29</v>
      </c>
      <c r="H11" s="65" t="s">
        <v>670</v>
      </c>
      <c r="I11" s="68">
        <v>690000</v>
      </c>
      <c r="J11" s="68">
        <v>726000</v>
      </c>
      <c r="K11" s="68">
        <f>J11-I11</f>
        <v>36000</v>
      </c>
      <c r="L11" s="60">
        <v>2</v>
      </c>
      <c r="M11" s="68">
        <f>K11*L11</f>
        <v>72000</v>
      </c>
      <c r="N11" s="60"/>
    </row>
    <row r="12" spans="1:14" s="70" customFormat="1" ht="28.5" customHeight="1">
      <c r="A12" s="62">
        <v>3</v>
      </c>
      <c r="B12" s="70" t="s">
        <v>245</v>
      </c>
      <c r="C12" s="64" t="s">
        <v>246</v>
      </c>
      <c r="D12" s="65" t="s">
        <v>207</v>
      </c>
      <c r="E12" s="66" t="s">
        <v>247</v>
      </c>
      <c r="F12" s="154" t="s">
        <v>244</v>
      </c>
      <c r="G12" s="67" t="s">
        <v>9</v>
      </c>
      <c r="H12" s="65" t="s">
        <v>670</v>
      </c>
      <c r="I12" s="68">
        <v>690000</v>
      </c>
      <c r="J12" s="68">
        <v>726000</v>
      </c>
      <c r="K12" s="68">
        <f t="shared" ref="K12:K25" si="0">J12-I12</f>
        <v>36000</v>
      </c>
      <c r="L12" s="60">
        <v>2</v>
      </c>
      <c r="M12" s="68">
        <f t="shared" ref="M12:M25" si="1">K12*L12</f>
        <v>72000</v>
      </c>
      <c r="N12" s="60"/>
    </row>
    <row r="13" spans="1:14" s="24" customFormat="1" ht="28.5" customHeight="1">
      <c r="A13" s="62">
        <v>4</v>
      </c>
      <c r="B13" s="71" t="s">
        <v>406</v>
      </c>
      <c r="C13" s="64" t="s">
        <v>49</v>
      </c>
      <c r="D13" s="65" t="s">
        <v>39</v>
      </c>
      <c r="E13" s="66" t="s">
        <v>626</v>
      </c>
      <c r="F13" s="154" t="s">
        <v>244</v>
      </c>
      <c r="G13" s="67" t="s">
        <v>119</v>
      </c>
      <c r="H13" s="65" t="s">
        <v>669</v>
      </c>
      <c r="I13" s="68">
        <v>690000</v>
      </c>
      <c r="J13" s="68">
        <v>726000</v>
      </c>
      <c r="K13" s="68">
        <f t="shared" si="0"/>
        <v>36000</v>
      </c>
      <c r="L13" s="91">
        <v>2</v>
      </c>
      <c r="M13" s="68">
        <f t="shared" si="1"/>
        <v>72000</v>
      </c>
      <c r="N13" s="91"/>
    </row>
    <row r="14" spans="1:14" s="24" customFormat="1" ht="28.5" customHeight="1">
      <c r="A14" s="62">
        <v>5</v>
      </c>
      <c r="B14" s="63" t="s">
        <v>478</v>
      </c>
      <c r="C14" s="64" t="s">
        <v>479</v>
      </c>
      <c r="D14" s="65" t="s">
        <v>480</v>
      </c>
      <c r="E14" s="72" t="s">
        <v>481</v>
      </c>
      <c r="F14" s="155" t="s">
        <v>244</v>
      </c>
      <c r="G14" s="67" t="s">
        <v>9</v>
      </c>
      <c r="H14" s="65" t="s">
        <v>669</v>
      </c>
      <c r="I14" s="68">
        <v>690000</v>
      </c>
      <c r="J14" s="68">
        <v>726000</v>
      </c>
      <c r="K14" s="68">
        <f t="shared" si="0"/>
        <v>36000</v>
      </c>
      <c r="L14" s="91">
        <v>2</v>
      </c>
      <c r="M14" s="68">
        <f t="shared" si="1"/>
        <v>72000</v>
      </c>
      <c r="N14" s="91"/>
    </row>
    <row r="15" spans="1:14" s="70" customFormat="1" ht="28.5" customHeight="1">
      <c r="A15" s="62">
        <v>6</v>
      </c>
      <c r="B15" s="63" t="s">
        <v>249</v>
      </c>
      <c r="C15" s="64" t="s">
        <v>250</v>
      </c>
      <c r="D15" s="65" t="s">
        <v>39</v>
      </c>
      <c r="E15" s="72" t="s">
        <v>251</v>
      </c>
      <c r="F15" s="155" t="s">
        <v>248</v>
      </c>
      <c r="G15" s="67" t="s">
        <v>13</v>
      </c>
      <c r="H15" s="65" t="s">
        <v>669</v>
      </c>
      <c r="I15" s="68">
        <v>690000</v>
      </c>
      <c r="J15" s="68">
        <v>726000</v>
      </c>
      <c r="K15" s="68">
        <f t="shared" si="0"/>
        <v>36000</v>
      </c>
      <c r="L15" s="60">
        <v>2</v>
      </c>
      <c r="M15" s="68">
        <f t="shared" si="1"/>
        <v>72000</v>
      </c>
      <c r="N15" s="60"/>
    </row>
    <row r="16" spans="1:14" s="70" customFormat="1" ht="28.5" customHeight="1">
      <c r="A16" s="62">
        <v>7</v>
      </c>
      <c r="B16" s="60" t="s">
        <v>448</v>
      </c>
      <c r="C16" s="73" t="s">
        <v>155</v>
      </c>
      <c r="D16" s="74" t="s">
        <v>449</v>
      </c>
      <c r="E16" s="75" t="s">
        <v>630</v>
      </c>
      <c r="F16" s="156" t="s">
        <v>252</v>
      </c>
      <c r="G16" s="76" t="s">
        <v>9</v>
      </c>
      <c r="H16" s="74" t="s">
        <v>670</v>
      </c>
      <c r="I16" s="68">
        <v>690000</v>
      </c>
      <c r="J16" s="68">
        <v>726000</v>
      </c>
      <c r="K16" s="68">
        <f t="shared" si="0"/>
        <v>36000</v>
      </c>
      <c r="L16" s="60">
        <v>2</v>
      </c>
      <c r="M16" s="68">
        <f t="shared" si="1"/>
        <v>72000</v>
      </c>
      <c r="N16" s="60"/>
    </row>
    <row r="17" spans="1:15" s="70" customFormat="1" ht="28.5" customHeight="1">
      <c r="A17" s="62">
        <v>8</v>
      </c>
      <c r="B17" s="60" t="s">
        <v>253</v>
      </c>
      <c r="C17" s="73" t="s">
        <v>95</v>
      </c>
      <c r="D17" s="74" t="s">
        <v>254</v>
      </c>
      <c r="E17" s="75" t="s">
        <v>255</v>
      </c>
      <c r="F17" s="156" t="s">
        <v>252</v>
      </c>
      <c r="G17" s="76" t="s">
        <v>13</v>
      </c>
      <c r="H17" s="74" t="s">
        <v>669</v>
      </c>
      <c r="I17" s="68">
        <v>690000</v>
      </c>
      <c r="J17" s="68">
        <v>726000</v>
      </c>
      <c r="K17" s="68">
        <f t="shared" si="0"/>
        <v>36000</v>
      </c>
      <c r="L17" s="60">
        <v>2</v>
      </c>
      <c r="M17" s="68">
        <f t="shared" si="1"/>
        <v>72000</v>
      </c>
      <c r="N17" s="60"/>
    </row>
    <row r="18" spans="1:15" s="70" customFormat="1" ht="28.5" customHeight="1">
      <c r="A18" s="62">
        <v>9</v>
      </c>
      <c r="B18" s="24" t="s">
        <v>410</v>
      </c>
      <c r="C18" s="73" t="s">
        <v>49</v>
      </c>
      <c r="D18" s="74" t="s">
        <v>238</v>
      </c>
      <c r="E18" s="75" t="s">
        <v>628</v>
      </c>
      <c r="F18" s="156" t="s">
        <v>252</v>
      </c>
      <c r="G18" s="76" t="s">
        <v>10</v>
      </c>
      <c r="H18" s="74" t="s">
        <v>669</v>
      </c>
      <c r="I18" s="68">
        <v>690000</v>
      </c>
      <c r="J18" s="68">
        <v>726000</v>
      </c>
      <c r="K18" s="68">
        <f t="shared" si="0"/>
        <v>36000</v>
      </c>
      <c r="L18" s="60">
        <v>2</v>
      </c>
      <c r="M18" s="68">
        <f t="shared" si="1"/>
        <v>72000</v>
      </c>
      <c r="N18" s="60"/>
    </row>
    <row r="19" spans="1:15" s="70" customFormat="1" ht="28.5" customHeight="1">
      <c r="A19" s="62">
        <v>10</v>
      </c>
      <c r="B19" s="77" t="s">
        <v>407</v>
      </c>
      <c r="C19" s="73" t="s">
        <v>408</v>
      </c>
      <c r="D19" s="74" t="s">
        <v>409</v>
      </c>
      <c r="E19" s="75" t="s">
        <v>627</v>
      </c>
      <c r="F19" s="156" t="s">
        <v>252</v>
      </c>
      <c r="G19" s="76" t="s">
        <v>13</v>
      </c>
      <c r="H19" s="74" t="s">
        <v>670</v>
      </c>
      <c r="I19" s="68">
        <v>690000</v>
      </c>
      <c r="J19" s="68">
        <v>726000</v>
      </c>
      <c r="K19" s="68">
        <f t="shared" si="0"/>
        <v>36000</v>
      </c>
      <c r="L19" s="60">
        <v>2</v>
      </c>
      <c r="M19" s="68">
        <f t="shared" si="1"/>
        <v>72000</v>
      </c>
      <c r="N19" s="60"/>
    </row>
    <row r="20" spans="1:15" s="70" customFormat="1" ht="28.5" customHeight="1">
      <c r="A20" s="62">
        <v>11</v>
      </c>
      <c r="B20" s="74" t="s">
        <v>293</v>
      </c>
      <c r="C20" s="73" t="s">
        <v>294</v>
      </c>
      <c r="D20" s="74" t="s">
        <v>295</v>
      </c>
      <c r="E20" s="75" t="s">
        <v>629</v>
      </c>
      <c r="F20" s="155" t="s">
        <v>252</v>
      </c>
      <c r="G20" s="76" t="s">
        <v>47</v>
      </c>
      <c r="H20" s="74" t="s">
        <v>669</v>
      </c>
      <c r="I20" s="68">
        <v>690000</v>
      </c>
      <c r="J20" s="68">
        <v>726000</v>
      </c>
      <c r="K20" s="68">
        <f t="shared" si="0"/>
        <v>36000</v>
      </c>
      <c r="L20" s="60">
        <v>2</v>
      </c>
      <c r="M20" s="68">
        <f t="shared" si="1"/>
        <v>72000</v>
      </c>
      <c r="N20" s="60"/>
    </row>
    <row r="21" spans="1:15" s="70" customFormat="1" ht="28.5" customHeight="1">
      <c r="A21" s="62">
        <v>12</v>
      </c>
      <c r="B21" s="65" t="s">
        <v>299</v>
      </c>
      <c r="C21" s="64" t="s">
        <v>95</v>
      </c>
      <c r="D21" s="65" t="s">
        <v>298</v>
      </c>
      <c r="E21" s="72" t="s">
        <v>604</v>
      </c>
      <c r="F21" s="155" t="s">
        <v>354</v>
      </c>
      <c r="G21" s="67" t="s">
        <v>130</v>
      </c>
      <c r="H21" s="149" t="s">
        <v>670</v>
      </c>
      <c r="I21" s="68">
        <v>690000</v>
      </c>
      <c r="J21" s="68">
        <v>726000</v>
      </c>
      <c r="K21" s="68">
        <f t="shared" si="0"/>
        <v>36000</v>
      </c>
      <c r="L21" s="60">
        <v>2</v>
      </c>
      <c r="M21" s="68">
        <f t="shared" si="1"/>
        <v>72000</v>
      </c>
      <c r="N21" s="60"/>
    </row>
    <row r="22" spans="1:15" s="70" customFormat="1" ht="28.5" customHeight="1">
      <c r="A22" s="62">
        <v>13</v>
      </c>
      <c r="B22" s="65" t="s">
        <v>296</v>
      </c>
      <c r="C22" s="64" t="s">
        <v>297</v>
      </c>
      <c r="D22" s="65" t="s">
        <v>123</v>
      </c>
      <c r="E22" s="72" t="s">
        <v>589</v>
      </c>
      <c r="F22" s="155" t="s">
        <v>354</v>
      </c>
      <c r="G22" s="67" t="s">
        <v>58</v>
      </c>
      <c r="H22" s="149" t="s">
        <v>669</v>
      </c>
      <c r="I22" s="68">
        <v>690000</v>
      </c>
      <c r="J22" s="68">
        <v>726000</v>
      </c>
      <c r="K22" s="68">
        <f t="shared" si="0"/>
        <v>36000</v>
      </c>
      <c r="L22" s="60">
        <v>2</v>
      </c>
      <c r="M22" s="68">
        <f t="shared" si="1"/>
        <v>72000</v>
      </c>
      <c r="N22" s="60"/>
    </row>
    <row r="23" spans="1:15" s="70" customFormat="1" ht="28.5" customHeight="1">
      <c r="A23" s="62">
        <v>14</v>
      </c>
      <c r="B23" s="60" t="s">
        <v>300</v>
      </c>
      <c r="C23" s="78" t="s">
        <v>301</v>
      </c>
      <c r="D23" s="79" t="s">
        <v>302</v>
      </c>
      <c r="E23" s="80" t="s">
        <v>631</v>
      </c>
      <c r="F23" s="155" t="s">
        <v>354</v>
      </c>
      <c r="G23" s="81" t="s">
        <v>135</v>
      </c>
      <c r="H23" s="153" t="s">
        <v>670</v>
      </c>
      <c r="I23" s="68">
        <v>690000</v>
      </c>
      <c r="J23" s="68">
        <v>726000</v>
      </c>
      <c r="K23" s="68">
        <f t="shared" si="0"/>
        <v>36000</v>
      </c>
      <c r="L23" s="60">
        <v>2</v>
      </c>
      <c r="M23" s="68">
        <f t="shared" si="1"/>
        <v>72000</v>
      </c>
      <c r="N23" s="60"/>
    </row>
    <row r="24" spans="1:15" s="70" customFormat="1" ht="28.5" customHeight="1">
      <c r="A24" s="62">
        <v>15</v>
      </c>
      <c r="B24" s="82" t="s">
        <v>303</v>
      </c>
      <c r="C24" s="64" t="s">
        <v>19</v>
      </c>
      <c r="D24" s="65" t="s">
        <v>254</v>
      </c>
      <c r="E24" s="72" t="s">
        <v>633</v>
      </c>
      <c r="F24" s="155" t="s">
        <v>353</v>
      </c>
      <c r="G24" s="67" t="s">
        <v>10</v>
      </c>
      <c r="H24" s="149" t="s">
        <v>670</v>
      </c>
      <c r="I24" s="68">
        <v>690000</v>
      </c>
      <c r="J24" s="68">
        <v>726000</v>
      </c>
      <c r="K24" s="68">
        <f t="shared" si="0"/>
        <v>36000</v>
      </c>
      <c r="L24" s="60">
        <v>2</v>
      </c>
      <c r="M24" s="68">
        <f t="shared" si="1"/>
        <v>72000</v>
      </c>
      <c r="N24" s="60"/>
    </row>
    <row r="25" spans="1:15" s="70" customFormat="1" ht="28.5" customHeight="1">
      <c r="A25" s="158">
        <v>16</v>
      </c>
      <c r="B25" s="24" t="s">
        <v>482</v>
      </c>
      <c r="C25" s="73" t="s">
        <v>320</v>
      </c>
      <c r="D25" s="74" t="s">
        <v>123</v>
      </c>
      <c r="E25" s="75" t="s">
        <v>632</v>
      </c>
      <c r="F25" s="156" t="s">
        <v>353</v>
      </c>
      <c r="G25" s="76" t="s">
        <v>119</v>
      </c>
      <c r="H25" s="150" t="s">
        <v>670</v>
      </c>
      <c r="I25" s="105">
        <v>690000</v>
      </c>
      <c r="J25" s="105">
        <v>726000</v>
      </c>
      <c r="K25" s="105">
        <f t="shared" si="0"/>
        <v>36000</v>
      </c>
      <c r="L25" s="61">
        <v>2</v>
      </c>
      <c r="M25" s="105">
        <f t="shared" si="1"/>
        <v>72000</v>
      </c>
      <c r="N25" s="61"/>
    </row>
    <row r="26" spans="1:15" s="146" customFormat="1" ht="28.5" customHeight="1">
      <c r="A26" s="220" t="s">
        <v>271</v>
      </c>
      <c r="B26" s="221"/>
      <c r="C26" s="221"/>
      <c r="D26" s="221"/>
      <c r="E26" s="221"/>
      <c r="F26" s="221"/>
      <c r="G26" s="221"/>
      <c r="H26" s="222"/>
      <c r="I26" s="83">
        <f>SUM(I10:I25)</f>
        <v>11040000</v>
      </c>
      <c r="J26" s="83">
        <f>SUM(J10:J25)</f>
        <v>11616000</v>
      </c>
      <c r="K26" s="83">
        <f>SUM(K10:K25)</f>
        <v>576000</v>
      </c>
      <c r="L26" s="159"/>
      <c r="M26" s="83">
        <f>SUM(M10:M25)</f>
        <v>1152000</v>
      </c>
      <c r="N26" s="159"/>
    </row>
    <row r="27" spans="1:15" ht="21.75" customHeight="1">
      <c r="B27" s="25" t="s">
        <v>648</v>
      </c>
      <c r="C27" s="25"/>
      <c r="D27" s="25"/>
      <c r="E27" s="36"/>
      <c r="F27" s="25"/>
      <c r="G27" s="33"/>
      <c r="H27" s="25"/>
      <c r="I27" s="25"/>
    </row>
    <row r="28" spans="1:15" ht="21.75" customHeight="1">
      <c r="B28" s="25" t="s">
        <v>653</v>
      </c>
      <c r="C28" s="25"/>
      <c r="D28" s="25"/>
      <c r="E28" s="36"/>
      <c r="F28" s="51"/>
      <c r="G28" s="51"/>
      <c r="H28" s="25"/>
      <c r="I28" s="25"/>
      <c r="O28" s="15"/>
    </row>
    <row r="29" spans="1:15" ht="27" customHeight="1">
      <c r="A29" s="209" t="s">
        <v>276</v>
      </c>
      <c r="B29" s="209"/>
      <c r="C29" s="209"/>
      <c r="D29" s="209" t="s">
        <v>272</v>
      </c>
      <c r="E29" s="209"/>
      <c r="F29" s="209"/>
      <c r="G29" s="209"/>
      <c r="H29" s="209"/>
      <c r="I29" s="209"/>
      <c r="J29" s="209"/>
      <c r="K29" s="209" t="s">
        <v>277</v>
      </c>
      <c r="L29" s="209"/>
      <c r="M29" s="209"/>
      <c r="N29" s="209"/>
    </row>
    <row r="30" spans="1:15">
      <c r="A30" s="4"/>
      <c r="B30" s="4"/>
      <c r="C30" s="4"/>
      <c r="D30" s="209" t="s">
        <v>273</v>
      </c>
      <c r="E30" s="209"/>
      <c r="F30" s="209"/>
      <c r="G30" s="209"/>
      <c r="H30" s="209"/>
      <c r="I30" s="209"/>
      <c r="J30" s="209"/>
      <c r="K30" s="209" t="s">
        <v>278</v>
      </c>
      <c r="L30" s="209"/>
      <c r="M30" s="209"/>
      <c r="N30" s="209"/>
    </row>
    <row r="31" spans="1:15">
      <c r="A31" s="4"/>
      <c r="B31" s="4"/>
      <c r="C31" s="4"/>
      <c r="D31" s="4"/>
      <c r="E31" s="37"/>
      <c r="F31" s="31"/>
      <c r="G31" s="31"/>
      <c r="H31" s="4"/>
      <c r="J31" s="4"/>
    </row>
    <row r="32" spans="1:15">
      <c r="A32" s="4"/>
      <c r="B32" s="4"/>
      <c r="C32" s="4"/>
      <c r="D32" s="4"/>
      <c r="E32" s="37"/>
      <c r="F32" s="31"/>
      <c r="G32" s="31"/>
      <c r="H32" s="4"/>
      <c r="J32" s="4"/>
    </row>
    <row r="33" spans="1:14">
      <c r="A33" s="4"/>
      <c r="B33" s="4"/>
      <c r="C33" s="4"/>
      <c r="D33" s="4"/>
      <c r="E33" s="37"/>
      <c r="F33" s="31"/>
      <c r="G33" s="31"/>
      <c r="H33" s="4"/>
      <c r="I33" s="15"/>
      <c r="J33" s="53"/>
    </row>
    <row r="34" spans="1:14">
      <c r="A34" s="4"/>
      <c r="B34" s="4"/>
      <c r="C34" s="4"/>
      <c r="D34" s="4"/>
      <c r="E34" s="37"/>
      <c r="F34" s="31"/>
      <c r="G34" s="31"/>
      <c r="H34" s="4"/>
      <c r="I34" s="15"/>
      <c r="J34" s="53"/>
      <c r="K34" s="210" t="s">
        <v>674</v>
      </c>
      <c r="L34" s="210"/>
      <c r="M34" s="210"/>
      <c r="N34" s="210"/>
    </row>
    <row r="35" spans="1:14">
      <c r="A35" s="4"/>
      <c r="B35" s="4"/>
      <c r="C35" s="4"/>
      <c r="D35" s="4"/>
      <c r="E35" s="37"/>
      <c r="F35" s="31"/>
      <c r="G35" s="31"/>
      <c r="H35" s="4"/>
      <c r="I35" s="15"/>
      <c r="J35" s="53"/>
    </row>
    <row r="36" spans="1:14">
      <c r="A36" s="4"/>
      <c r="B36" s="4"/>
      <c r="C36" s="4"/>
      <c r="D36" s="4"/>
      <c r="E36" s="37"/>
      <c r="F36" s="45"/>
      <c r="G36" s="45"/>
      <c r="H36" s="4"/>
      <c r="I36" s="15"/>
      <c r="J36" s="4"/>
    </row>
    <row r="37" spans="1:14">
      <c r="A37" s="4"/>
      <c r="B37" s="4"/>
      <c r="C37" s="4"/>
      <c r="D37" s="4"/>
      <c r="E37" s="37"/>
      <c r="F37" s="31"/>
      <c r="G37" s="31"/>
      <c r="H37" s="4"/>
      <c r="J37" s="4"/>
    </row>
    <row r="38" spans="1:14">
      <c r="A38" s="209" t="s">
        <v>275</v>
      </c>
      <c r="B38" s="209"/>
      <c r="C38" s="209"/>
      <c r="D38" s="209" t="s">
        <v>663</v>
      </c>
      <c r="E38" s="209"/>
      <c r="F38" s="209"/>
      <c r="G38" s="209"/>
      <c r="H38" s="209"/>
      <c r="I38" s="209"/>
      <c r="J38" s="209"/>
      <c r="K38" s="209" t="s">
        <v>274</v>
      </c>
      <c r="L38" s="209"/>
      <c r="M38" s="209"/>
      <c r="N38" s="209"/>
    </row>
  </sheetData>
  <sortState ref="A22:L24">
    <sortCondition ref="D22:D24"/>
  </sortState>
  <mergeCells count="27">
    <mergeCell ref="M8:M9"/>
    <mergeCell ref="N8:N9"/>
    <mergeCell ref="A4:N4"/>
    <mergeCell ref="A5:N5"/>
    <mergeCell ref="A6:N6"/>
    <mergeCell ref="K7:M7"/>
    <mergeCell ref="L8:L9"/>
    <mergeCell ref="E8:E9"/>
    <mergeCell ref="A38:C38"/>
    <mergeCell ref="A29:C29"/>
    <mergeCell ref="K29:N29"/>
    <mergeCell ref="K30:N30"/>
    <mergeCell ref="K38:N38"/>
    <mergeCell ref="D29:J29"/>
    <mergeCell ref="D30:J30"/>
    <mergeCell ref="D38:J38"/>
    <mergeCell ref="K34:N34"/>
    <mergeCell ref="A26:H26"/>
    <mergeCell ref="K8:K9"/>
    <mergeCell ref="A8:A9"/>
    <mergeCell ref="B8:B9"/>
    <mergeCell ref="C8:C9"/>
    <mergeCell ref="D8:D9"/>
    <mergeCell ref="F8:F9"/>
    <mergeCell ref="J8:J9"/>
    <mergeCell ref="I8:I9"/>
    <mergeCell ref="G8:H9"/>
  </mergeCells>
  <pageMargins left="0.2" right="0.2" top="0.62" bottom="0.54" header="0.3" footer="0.38"/>
  <pageSetup paperSize="9" orientation="landscape" horizontalDpi="180" verticalDpi="180" r:id="rId1"/>
  <headerFooter>
    <oddHeader>&amp;CPage &amp;P&amp;RCNĐD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O29"/>
  <sheetViews>
    <sheetView topLeftCell="C16" workbookViewId="0">
      <selection activeCell="I25" sqref="I25"/>
    </sheetView>
  </sheetViews>
  <sheetFormatPr defaultRowHeight="15.75"/>
  <cols>
    <col min="1" max="1" width="4.7109375" style="24" customWidth="1"/>
    <col min="2" max="2" width="18.28515625" style="24" customWidth="1"/>
    <col min="3" max="3" width="13" style="24" customWidth="1"/>
    <col min="4" max="4" width="8" style="24" customWidth="1"/>
    <col min="5" max="5" width="9.7109375" style="24" customWidth="1"/>
    <col min="6" max="6" width="9.85546875" style="24" customWidth="1"/>
    <col min="7" max="7" width="6.5703125" style="191" customWidth="1"/>
    <col min="8" max="8" width="5.5703125" style="24" customWidth="1"/>
    <col min="9" max="9" width="15.140625" style="24" customWidth="1"/>
    <col min="10" max="10" width="14.85546875" style="1" customWidth="1"/>
    <col min="11" max="11" width="11.140625" style="24" customWidth="1"/>
    <col min="12" max="12" width="7.28515625" style="24" customWidth="1"/>
    <col min="13" max="13" width="10.85546875" style="24" customWidth="1"/>
    <col min="14" max="14" width="6.5703125" style="24" customWidth="1"/>
    <col min="15" max="16384" width="9.140625" style="24"/>
  </cols>
  <sheetData>
    <row r="1" spans="1:15">
      <c r="A1" s="1" t="s">
        <v>0</v>
      </c>
      <c r="B1" s="1"/>
      <c r="C1" s="1"/>
      <c r="D1" s="1"/>
      <c r="E1" s="2"/>
      <c r="F1" s="2"/>
      <c r="G1" s="3"/>
      <c r="H1" s="1"/>
      <c r="I1" s="1"/>
    </row>
    <row r="2" spans="1:15">
      <c r="A2" s="4" t="s">
        <v>195</v>
      </c>
      <c r="B2" s="1"/>
      <c r="C2" s="1"/>
      <c r="D2" s="1"/>
      <c r="E2" s="2"/>
      <c r="F2" s="2"/>
      <c r="G2" s="3"/>
      <c r="H2" s="1"/>
      <c r="I2" s="1"/>
    </row>
    <row r="3" spans="1:15">
      <c r="A3" s="1"/>
      <c r="B3" s="1"/>
      <c r="C3" s="1"/>
      <c r="D3" s="1"/>
      <c r="E3" s="2"/>
      <c r="F3" s="2"/>
      <c r="G3" s="3"/>
      <c r="H3" s="1"/>
      <c r="I3" s="1"/>
    </row>
    <row r="4" spans="1:15">
      <c r="A4" s="209" t="s">
        <v>661</v>
      </c>
      <c r="B4" s="209"/>
      <c r="C4" s="209"/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</row>
    <row r="5" spans="1:15">
      <c r="A5" s="209" t="s">
        <v>357</v>
      </c>
      <c r="B5" s="209"/>
      <c r="C5" s="209"/>
      <c r="D5" s="209"/>
      <c r="E5" s="209"/>
      <c r="F5" s="209"/>
      <c r="G5" s="209"/>
      <c r="H5" s="209"/>
      <c r="I5" s="209"/>
      <c r="J5" s="209"/>
      <c r="K5" s="209"/>
      <c r="L5" s="209"/>
      <c r="M5" s="209"/>
      <c r="N5" s="209"/>
    </row>
    <row r="6" spans="1:15">
      <c r="A6" s="210" t="s">
        <v>673</v>
      </c>
      <c r="B6" s="210"/>
      <c r="C6" s="210"/>
      <c r="D6" s="210"/>
      <c r="E6" s="210"/>
      <c r="F6" s="210"/>
      <c r="G6" s="210"/>
      <c r="H6" s="210"/>
      <c r="I6" s="210"/>
      <c r="J6" s="210"/>
      <c r="K6" s="210"/>
      <c r="L6" s="210"/>
      <c r="M6" s="210"/>
      <c r="N6" s="210"/>
    </row>
    <row r="7" spans="1:15" ht="22.5" customHeight="1">
      <c r="A7" s="88"/>
      <c r="B7" s="88"/>
      <c r="C7" s="88"/>
      <c r="D7" s="88"/>
      <c r="E7" s="88"/>
      <c r="F7" s="88"/>
      <c r="G7" s="88"/>
      <c r="H7" s="88"/>
      <c r="I7" s="88"/>
      <c r="L7" s="58" t="s">
        <v>280</v>
      </c>
      <c r="M7" s="58"/>
    </row>
    <row r="8" spans="1:15" ht="19.5" customHeight="1">
      <c r="A8" s="215" t="s">
        <v>1</v>
      </c>
      <c r="B8" s="215" t="s">
        <v>2</v>
      </c>
      <c r="C8" s="256" t="s">
        <v>3</v>
      </c>
      <c r="D8" s="258" t="s">
        <v>4</v>
      </c>
      <c r="E8" s="253" t="s">
        <v>597</v>
      </c>
      <c r="F8" s="253" t="s">
        <v>5</v>
      </c>
      <c r="G8" s="260" t="s">
        <v>153</v>
      </c>
      <c r="H8" s="261"/>
      <c r="I8" s="218" t="s">
        <v>666</v>
      </c>
      <c r="J8" s="218" t="s">
        <v>667</v>
      </c>
      <c r="K8" s="218" t="s">
        <v>671</v>
      </c>
      <c r="L8" s="218" t="s">
        <v>668</v>
      </c>
      <c r="M8" s="218" t="s">
        <v>672</v>
      </c>
      <c r="N8" s="218" t="s">
        <v>7</v>
      </c>
    </row>
    <row r="9" spans="1:15" ht="55.5" customHeight="1">
      <c r="A9" s="255"/>
      <c r="B9" s="255"/>
      <c r="C9" s="257"/>
      <c r="D9" s="259"/>
      <c r="E9" s="254"/>
      <c r="F9" s="254"/>
      <c r="G9" s="262"/>
      <c r="H9" s="263"/>
      <c r="I9" s="219"/>
      <c r="J9" s="219"/>
      <c r="K9" s="219"/>
      <c r="L9" s="219"/>
      <c r="M9" s="219"/>
      <c r="N9" s="219"/>
    </row>
    <row r="10" spans="1:15" ht="21" customHeight="1">
      <c r="A10" s="161">
        <v>1</v>
      </c>
      <c r="B10" s="162" t="s">
        <v>425</v>
      </c>
      <c r="C10" s="163" t="s">
        <v>426</v>
      </c>
      <c r="D10" s="164" t="s">
        <v>427</v>
      </c>
      <c r="E10" s="165" t="s">
        <v>598</v>
      </c>
      <c r="F10" s="166" t="s">
        <v>428</v>
      </c>
      <c r="G10" s="163" t="s">
        <v>9</v>
      </c>
      <c r="H10" s="164" t="s">
        <v>669</v>
      </c>
      <c r="I10" s="68">
        <v>690000</v>
      </c>
      <c r="J10" s="68">
        <v>726000</v>
      </c>
      <c r="K10" s="167">
        <f>J10-I10</f>
        <v>36000</v>
      </c>
      <c r="L10" s="91">
        <v>2</v>
      </c>
      <c r="M10" s="126">
        <f>K10*L10</f>
        <v>72000</v>
      </c>
      <c r="N10" s="124"/>
    </row>
    <row r="11" spans="1:15" ht="21" customHeight="1">
      <c r="A11" s="101">
        <v>2</v>
      </c>
      <c r="B11" s="91" t="s">
        <v>256</v>
      </c>
      <c r="C11" s="100" t="s">
        <v>257</v>
      </c>
      <c r="D11" s="102" t="s">
        <v>113</v>
      </c>
      <c r="E11" s="168" t="s">
        <v>258</v>
      </c>
      <c r="F11" s="169" t="s">
        <v>307</v>
      </c>
      <c r="G11" s="170" t="s">
        <v>259</v>
      </c>
      <c r="H11" s="102" t="s">
        <v>669</v>
      </c>
      <c r="I11" s="68">
        <v>690000</v>
      </c>
      <c r="J11" s="68">
        <v>726000</v>
      </c>
      <c r="K11" s="114">
        <f>J11-I11</f>
        <v>36000</v>
      </c>
      <c r="L11" s="91">
        <v>2</v>
      </c>
      <c r="M11" s="114">
        <f>K11*L11</f>
        <v>72000</v>
      </c>
      <c r="N11" s="91"/>
    </row>
    <row r="12" spans="1:15" ht="21" customHeight="1">
      <c r="A12" s="101">
        <v>3</v>
      </c>
      <c r="B12" s="24" t="s">
        <v>416</v>
      </c>
      <c r="C12" s="100" t="s">
        <v>417</v>
      </c>
      <c r="D12" s="102" t="s">
        <v>79</v>
      </c>
      <c r="E12" s="171" t="s">
        <v>599</v>
      </c>
      <c r="F12" s="169" t="s">
        <v>307</v>
      </c>
      <c r="G12" s="170" t="s">
        <v>13</v>
      </c>
      <c r="H12" s="102" t="s">
        <v>670</v>
      </c>
      <c r="I12" s="68">
        <v>690000</v>
      </c>
      <c r="J12" s="68">
        <v>726000</v>
      </c>
      <c r="K12" s="114">
        <f t="shared" ref="K12:K15" si="0">J12-I12</f>
        <v>36000</v>
      </c>
      <c r="L12" s="91">
        <v>2</v>
      </c>
      <c r="M12" s="114">
        <f t="shared" ref="M12:M14" si="1">K12*L12</f>
        <v>72000</v>
      </c>
      <c r="N12" s="91"/>
    </row>
    <row r="13" spans="1:15" ht="21" customHeight="1">
      <c r="A13" s="101">
        <v>4</v>
      </c>
      <c r="B13" s="71" t="s">
        <v>308</v>
      </c>
      <c r="C13" s="100" t="s">
        <v>19</v>
      </c>
      <c r="D13" s="102" t="s">
        <v>309</v>
      </c>
      <c r="E13" s="171" t="s">
        <v>600</v>
      </c>
      <c r="F13" s="169" t="s">
        <v>310</v>
      </c>
      <c r="G13" s="170" t="s">
        <v>10</v>
      </c>
      <c r="H13" s="102" t="s">
        <v>670</v>
      </c>
      <c r="I13" s="68">
        <v>690000</v>
      </c>
      <c r="J13" s="68">
        <v>726000</v>
      </c>
      <c r="K13" s="114">
        <f t="shared" si="0"/>
        <v>36000</v>
      </c>
      <c r="L13" s="91">
        <v>2</v>
      </c>
      <c r="M13" s="114">
        <f t="shared" si="1"/>
        <v>72000</v>
      </c>
      <c r="N13" s="91"/>
    </row>
    <row r="14" spans="1:15" ht="21" customHeight="1">
      <c r="A14" s="101">
        <v>5</v>
      </c>
      <c r="B14" s="91" t="s">
        <v>601</v>
      </c>
      <c r="C14" s="71" t="s">
        <v>35</v>
      </c>
      <c r="D14" s="71" t="s">
        <v>602</v>
      </c>
      <c r="E14" s="172" t="s">
        <v>604</v>
      </c>
      <c r="F14" s="169" t="s">
        <v>603</v>
      </c>
      <c r="G14" s="173" t="s">
        <v>13</v>
      </c>
      <c r="H14" s="102" t="s">
        <v>669</v>
      </c>
      <c r="I14" s="68">
        <v>690000</v>
      </c>
      <c r="J14" s="68">
        <v>726000</v>
      </c>
      <c r="K14" s="114">
        <f t="shared" si="0"/>
        <v>36000</v>
      </c>
      <c r="L14" s="91">
        <v>2</v>
      </c>
      <c r="M14" s="114">
        <f t="shared" si="1"/>
        <v>72000</v>
      </c>
      <c r="N14" s="91"/>
      <c r="O14" s="189"/>
    </row>
    <row r="15" spans="1:15" ht="21" customHeight="1">
      <c r="A15" s="174">
        <v>6</v>
      </c>
      <c r="B15" s="175" t="s">
        <v>605</v>
      </c>
      <c r="C15" s="176" t="s">
        <v>35</v>
      </c>
      <c r="D15" s="177" t="s">
        <v>11</v>
      </c>
      <c r="E15" s="178" t="s">
        <v>606</v>
      </c>
      <c r="F15" s="179" t="s">
        <v>603</v>
      </c>
      <c r="G15" s="180" t="s">
        <v>9</v>
      </c>
      <c r="H15" s="181" t="s">
        <v>669</v>
      </c>
      <c r="I15" s="68">
        <v>690000</v>
      </c>
      <c r="J15" s="68">
        <v>726000</v>
      </c>
      <c r="K15" s="114">
        <f t="shared" si="0"/>
        <v>36000</v>
      </c>
      <c r="L15" s="188">
        <v>2</v>
      </c>
      <c r="M15" s="187">
        <f>K15*L15</f>
        <v>72000</v>
      </c>
      <c r="N15" s="188"/>
    </row>
    <row r="16" spans="1:15" s="146" customFormat="1" ht="21" customHeight="1">
      <c r="A16" s="220" t="s">
        <v>271</v>
      </c>
      <c r="B16" s="221"/>
      <c r="C16" s="221"/>
      <c r="D16" s="221"/>
      <c r="E16" s="221"/>
      <c r="F16" s="221"/>
      <c r="G16" s="221"/>
      <c r="H16" s="222"/>
      <c r="I16" s="83">
        <f>SUM(I10:I15)</f>
        <v>4140000</v>
      </c>
      <c r="J16" s="83">
        <f>SUM(J10:J15)</f>
        <v>4356000</v>
      </c>
      <c r="K16" s="83">
        <f>SUM(K10:K15)</f>
        <v>216000</v>
      </c>
      <c r="L16" s="182"/>
      <c r="M16" s="183">
        <f>SUM(M10:M15)</f>
        <v>432000</v>
      </c>
      <c r="N16" s="182"/>
    </row>
    <row r="17" spans="1:14" ht="10.5" customHeight="1"/>
    <row r="18" spans="1:14">
      <c r="B18" s="44" t="s">
        <v>646</v>
      </c>
      <c r="C18" s="206"/>
      <c r="D18" s="206"/>
      <c r="E18" s="206"/>
      <c r="F18" s="206"/>
      <c r="G18" s="207"/>
      <c r="H18" s="206"/>
      <c r="M18" s="189"/>
    </row>
    <row r="19" spans="1:14">
      <c r="B19" s="25" t="s">
        <v>654</v>
      </c>
      <c r="C19" s="25"/>
      <c r="D19" s="25"/>
      <c r="E19" s="51"/>
      <c r="F19" s="26"/>
      <c r="G19" s="51"/>
      <c r="H19" s="25"/>
      <c r="M19" s="189"/>
    </row>
    <row r="20" spans="1:14" ht="21.75" customHeight="1">
      <c r="A20" s="209" t="s">
        <v>276</v>
      </c>
      <c r="B20" s="209"/>
      <c r="C20" s="209"/>
      <c r="D20" s="209" t="s">
        <v>272</v>
      </c>
      <c r="E20" s="209"/>
      <c r="F20" s="209"/>
      <c r="G20" s="209"/>
      <c r="H20" s="209"/>
      <c r="I20" s="209"/>
      <c r="J20" s="209"/>
      <c r="K20" s="209" t="s">
        <v>277</v>
      </c>
      <c r="L20" s="209"/>
      <c r="M20" s="209"/>
      <c r="N20" s="209"/>
    </row>
    <row r="21" spans="1:14">
      <c r="A21" s="4"/>
      <c r="B21" s="4"/>
      <c r="C21" s="16"/>
      <c r="D21" s="209" t="s">
        <v>273</v>
      </c>
      <c r="E21" s="209"/>
      <c r="F21" s="209"/>
      <c r="G21" s="209"/>
      <c r="H21" s="209"/>
      <c r="I21" s="209"/>
      <c r="J21" s="209"/>
      <c r="K21" s="209" t="s">
        <v>278</v>
      </c>
      <c r="L21" s="209"/>
      <c r="M21" s="209"/>
      <c r="N21" s="209"/>
    </row>
    <row r="22" spans="1:14">
      <c r="A22" s="4"/>
      <c r="B22" s="4"/>
      <c r="C22" s="4"/>
      <c r="D22" s="4"/>
      <c r="E22" s="4"/>
      <c r="F22" s="4"/>
      <c r="G22" s="17"/>
      <c r="H22" s="87"/>
      <c r="I22" s="4"/>
      <c r="J22" s="4"/>
      <c r="K22" s="4"/>
      <c r="L22" s="4"/>
    </row>
    <row r="23" spans="1:14">
      <c r="A23" s="4"/>
      <c r="B23" s="4"/>
      <c r="C23" s="4"/>
      <c r="D23" s="4"/>
      <c r="E23" s="4"/>
      <c r="F23" s="4"/>
      <c r="G23" s="17"/>
      <c r="H23" s="87"/>
      <c r="I23" s="53"/>
      <c r="J23" s="53"/>
      <c r="K23" s="53"/>
      <c r="L23" s="4"/>
    </row>
    <row r="24" spans="1:14">
      <c r="A24" s="4"/>
      <c r="B24" s="4"/>
      <c r="C24" s="4"/>
      <c r="D24" s="4"/>
      <c r="E24" s="4"/>
      <c r="F24" s="4"/>
      <c r="G24" s="17"/>
      <c r="H24" s="87"/>
      <c r="I24" s="53"/>
      <c r="K24" s="264" t="s">
        <v>674</v>
      </c>
      <c r="L24" s="264"/>
      <c r="M24" s="264"/>
      <c r="N24" s="264"/>
    </row>
    <row r="25" spans="1:14">
      <c r="A25" s="4"/>
      <c r="B25" s="4"/>
      <c r="C25" s="4"/>
      <c r="D25" s="4"/>
      <c r="E25" s="4"/>
      <c r="F25" s="4"/>
      <c r="G25" s="17"/>
      <c r="H25" s="87"/>
      <c r="I25" s="53"/>
      <c r="J25" s="4"/>
      <c r="K25" s="4"/>
      <c r="L25" s="4"/>
    </row>
    <row r="26" spans="1:14">
      <c r="A26" s="4"/>
      <c r="B26" s="4"/>
      <c r="C26" s="4"/>
      <c r="D26" s="4"/>
      <c r="E26" s="4"/>
      <c r="F26" s="4"/>
      <c r="G26" s="17"/>
      <c r="H26" s="87"/>
      <c r="I26" s="4"/>
      <c r="J26" s="4"/>
      <c r="K26" s="4"/>
      <c r="L26" s="4"/>
    </row>
    <row r="27" spans="1:14">
      <c r="A27" s="4"/>
      <c r="B27" s="4"/>
      <c r="C27" s="4"/>
      <c r="D27" s="4"/>
      <c r="E27" s="4"/>
      <c r="F27" s="4"/>
      <c r="G27" s="17"/>
      <c r="H27" s="87"/>
      <c r="I27" s="4"/>
      <c r="J27" s="4"/>
      <c r="K27" s="4"/>
      <c r="L27" s="4"/>
    </row>
    <row r="28" spans="1:14">
      <c r="A28" s="209" t="s">
        <v>275</v>
      </c>
      <c r="B28" s="209"/>
      <c r="C28" s="209"/>
      <c r="D28" s="209" t="s">
        <v>663</v>
      </c>
      <c r="E28" s="209"/>
      <c r="F28" s="209"/>
      <c r="G28" s="209"/>
      <c r="H28" s="209"/>
      <c r="I28" s="209"/>
      <c r="J28" s="209"/>
      <c r="K28" s="209" t="s">
        <v>274</v>
      </c>
      <c r="L28" s="209"/>
      <c r="M28" s="209"/>
      <c r="N28" s="209"/>
    </row>
    <row r="29" spans="1:14" ht="15">
      <c r="J29" s="24"/>
    </row>
  </sheetData>
  <sortState ref="A12:L13">
    <sortCondition ref="D12:D13"/>
  </sortState>
  <mergeCells count="26">
    <mergeCell ref="D28:J28"/>
    <mergeCell ref="M8:M9"/>
    <mergeCell ref="N8:N9"/>
    <mergeCell ref="K24:N24"/>
    <mergeCell ref="A28:C28"/>
    <mergeCell ref="K8:K9"/>
    <mergeCell ref="E8:E9"/>
    <mergeCell ref="L8:L9"/>
    <mergeCell ref="A8:A9"/>
    <mergeCell ref="B8:B9"/>
    <mergeCell ref="C8:C9"/>
    <mergeCell ref="D8:D9"/>
    <mergeCell ref="J8:J9"/>
    <mergeCell ref="I8:I9"/>
    <mergeCell ref="G8:H9"/>
    <mergeCell ref="F8:F9"/>
    <mergeCell ref="A16:H16"/>
    <mergeCell ref="K28:N28"/>
    <mergeCell ref="D20:J20"/>
    <mergeCell ref="D21:J21"/>
    <mergeCell ref="A20:C20"/>
    <mergeCell ref="K20:N20"/>
    <mergeCell ref="K21:N21"/>
    <mergeCell ref="A4:N4"/>
    <mergeCell ref="A5:N5"/>
    <mergeCell ref="A6:N6"/>
  </mergeCells>
  <pageMargins left="0.21" right="0.24" top="0.59" bottom="0.4" header="0.3" footer="0.3"/>
  <pageSetup paperSize="9" orientation="landscape" horizontalDpi="180" verticalDpi="180" r:id="rId1"/>
  <headerFooter>
    <oddHeader>&amp;CPage &amp;P&amp;RRHM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N40"/>
  <sheetViews>
    <sheetView tabSelected="1" topLeftCell="C13" workbookViewId="0">
      <selection activeCell="F21" sqref="F21"/>
    </sheetView>
  </sheetViews>
  <sheetFormatPr defaultRowHeight="15.75"/>
  <cols>
    <col min="1" max="1" width="5" style="24" customWidth="1"/>
    <col min="2" max="2" width="18" style="24" customWidth="1"/>
    <col min="3" max="3" width="12.7109375" style="24" customWidth="1"/>
    <col min="4" max="4" width="7.140625" style="24" customWidth="1"/>
    <col min="5" max="5" width="12.140625" style="190" customWidth="1"/>
    <col min="6" max="6" width="8.140625" style="191" customWidth="1"/>
    <col min="7" max="7" width="6.140625" style="24" customWidth="1"/>
    <col min="8" max="8" width="16" style="24" customWidth="1"/>
    <col min="9" max="9" width="16.140625" style="24" customWidth="1"/>
    <col min="10" max="10" width="12.7109375" style="55" customWidth="1"/>
    <col min="11" max="11" width="7.7109375" style="24" customWidth="1"/>
    <col min="12" max="12" width="11.28515625" style="24" customWidth="1"/>
    <col min="13" max="13" width="7.7109375" style="24" customWidth="1"/>
    <col min="14" max="14" width="11.140625" style="24" customWidth="1"/>
    <col min="15" max="16384" width="9.140625" style="24"/>
  </cols>
  <sheetData>
    <row r="1" spans="1:14">
      <c r="A1" s="1" t="s">
        <v>0</v>
      </c>
      <c r="B1" s="1"/>
      <c r="C1" s="1"/>
      <c r="D1" s="1"/>
      <c r="E1" s="2"/>
      <c r="F1" s="3"/>
      <c r="G1" s="1"/>
      <c r="H1" s="1"/>
    </row>
    <row r="2" spans="1:14">
      <c r="A2" s="4" t="s">
        <v>195</v>
      </c>
      <c r="B2" s="1"/>
      <c r="C2" s="1"/>
      <c r="D2" s="1"/>
      <c r="E2" s="2"/>
      <c r="F2" s="3"/>
      <c r="G2" s="1"/>
      <c r="H2" s="1"/>
    </row>
    <row r="3" spans="1:14">
      <c r="A3" s="1"/>
      <c r="B3" s="1"/>
      <c r="C3" s="1"/>
      <c r="D3" s="1"/>
      <c r="E3" s="2"/>
      <c r="F3" s="3"/>
      <c r="G3" s="1"/>
      <c r="H3" s="1"/>
    </row>
    <row r="4" spans="1:14">
      <c r="A4" s="209" t="s">
        <v>650</v>
      </c>
      <c r="B4" s="209"/>
      <c r="C4" s="209"/>
      <c r="D4" s="209"/>
      <c r="E4" s="209"/>
      <c r="F4" s="209"/>
      <c r="G4" s="209"/>
      <c r="H4" s="209"/>
      <c r="I4" s="209"/>
      <c r="J4" s="209"/>
      <c r="K4" s="209"/>
      <c r="L4" s="209"/>
      <c r="M4" s="209"/>
    </row>
    <row r="5" spans="1:14">
      <c r="A5" s="209" t="s">
        <v>662</v>
      </c>
      <c r="B5" s="209"/>
      <c r="C5" s="209"/>
      <c r="D5" s="209"/>
      <c r="E5" s="209"/>
      <c r="F5" s="209"/>
      <c r="G5" s="209"/>
      <c r="H5" s="209"/>
      <c r="I5" s="209"/>
      <c r="J5" s="209"/>
      <c r="K5" s="209"/>
      <c r="L5" s="209"/>
      <c r="M5" s="209"/>
    </row>
    <row r="6" spans="1:14">
      <c r="A6" s="210" t="s">
        <v>673</v>
      </c>
      <c r="B6" s="210"/>
      <c r="C6" s="210"/>
      <c r="D6" s="210"/>
      <c r="E6" s="210"/>
      <c r="F6" s="210"/>
      <c r="G6" s="210"/>
      <c r="H6" s="210"/>
      <c r="I6" s="210"/>
      <c r="J6" s="210"/>
      <c r="K6" s="210"/>
      <c r="L6" s="210"/>
      <c r="M6" s="210"/>
      <c r="N6" s="210"/>
    </row>
    <row r="7" spans="1:14" ht="24" customHeight="1">
      <c r="A7" s="86"/>
      <c r="B7" s="86"/>
      <c r="C7" s="86"/>
      <c r="D7" s="86"/>
      <c r="E7" s="35"/>
      <c r="F7" s="86"/>
      <c r="G7" s="86"/>
      <c r="K7" s="210" t="s">
        <v>280</v>
      </c>
      <c r="L7" s="210"/>
    </row>
    <row r="8" spans="1:14" ht="36" customHeight="1">
      <c r="A8" s="215" t="s">
        <v>1</v>
      </c>
      <c r="B8" s="215" t="s">
        <v>2</v>
      </c>
      <c r="C8" s="256" t="s">
        <v>3</v>
      </c>
      <c r="D8" s="258" t="s">
        <v>4</v>
      </c>
      <c r="E8" s="253" t="s">
        <v>6</v>
      </c>
      <c r="F8" s="260" t="s">
        <v>153</v>
      </c>
      <c r="G8" s="261"/>
      <c r="H8" s="218" t="s">
        <v>666</v>
      </c>
      <c r="I8" s="218" t="s">
        <v>667</v>
      </c>
      <c r="J8" s="218" t="s">
        <v>671</v>
      </c>
      <c r="K8" s="218" t="s">
        <v>668</v>
      </c>
      <c r="L8" s="218" t="s">
        <v>672</v>
      </c>
      <c r="M8" s="218" t="s">
        <v>7</v>
      </c>
    </row>
    <row r="9" spans="1:14" ht="39" customHeight="1">
      <c r="A9" s="255"/>
      <c r="B9" s="255"/>
      <c r="C9" s="257"/>
      <c r="D9" s="259"/>
      <c r="E9" s="254"/>
      <c r="F9" s="262"/>
      <c r="G9" s="263"/>
      <c r="H9" s="219"/>
      <c r="I9" s="219"/>
      <c r="J9" s="219"/>
      <c r="K9" s="219"/>
      <c r="L9" s="219"/>
      <c r="M9" s="219"/>
    </row>
    <row r="10" spans="1:14" s="162" customFormat="1" ht="24" customHeight="1">
      <c r="A10" s="192">
        <v>1</v>
      </c>
      <c r="B10" s="193" t="s">
        <v>485</v>
      </c>
      <c r="C10" s="194" t="s">
        <v>486</v>
      </c>
      <c r="D10" s="195" t="s">
        <v>113</v>
      </c>
      <c r="E10" s="196" t="s">
        <v>638</v>
      </c>
      <c r="F10" s="194" t="s">
        <v>13</v>
      </c>
      <c r="G10" s="195" t="s">
        <v>669</v>
      </c>
      <c r="H10" s="68">
        <v>690000</v>
      </c>
      <c r="I10" s="68">
        <v>726000</v>
      </c>
      <c r="J10" s="197">
        <f>I10-H10</f>
        <v>36000</v>
      </c>
      <c r="K10" s="184">
        <v>2</v>
      </c>
      <c r="L10" s="185">
        <f>J10*K10</f>
        <v>72000</v>
      </c>
      <c r="M10" s="186"/>
    </row>
    <row r="11" spans="1:14" ht="24" customHeight="1">
      <c r="A11" s="198">
        <v>2</v>
      </c>
      <c r="B11" s="199" t="s">
        <v>282</v>
      </c>
      <c r="C11" s="200" t="s">
        <v>19</v>
      </c>
      <c r="D11" s="201" t="s">
        <v>283</v>
      </c>
      <c r="E11" s="202" t="s">
        <v>637</v>
      </c>
      <c r="F11" s="163" t="s">
        <v>10</v>
      </c>
      <c r="G11" s="205" t="s">
        <v>669</v>
      </c>
      <c r="H11" s="105">
        <v>690000</v>
      </c>
      <c r="I11" s="105">
        <v>726000</v>
      </c>
      <c r="J11" s="203">
        <f>I11-H11</f>
        <v>36000</v>
      </c>
      <c r="K11" s="175">
        <v>2</v>
      </c>
      <c r="L11" s="187">
        <f>J11*K11</f>
        <v>72000</v>
      </c>
      <c r="M11" s="188"/>
    </row>
    <row r="12" spans="1:14" s="146" customFormat="1" ht="24" customHeight="1">
      <c r="A12" s="159"/>
      <c r="B12" s="220" t="s">
        <v>271</v>
      </c>
      <c r="C12" s="221"/>
      <c r="D12" s="221"/>
      <c r="E12" s="221"/>
      <c r="F12" s="221"/>
      <c r="G12" s="222"/>
      <c r="H12" s="106">
        <f>SUM(H10:H11)</f>
        <v>1380000</v>
      </c>
      <c r="I12" s="106">
        <f>SUM(I10:I11)</f>
        <v>1452000</v>
      </c>
      <c r="J12" s="204">
        <f>SUM(J10:J11)</f>
        <v>72000</v>
      </c>
      <c r="K12" s="159"/>
      <c r="L12" s="183">
        <f>SUM(L10:L11)</f>
        <v>144000</v>
      </c>
      <c r="M12" s="182"/>
    </row>
    <row r="13" spans="1:14" ht="20.25" customHeight="1">
      <c r="B13" s="25" t="s">
        <v>649</v>
      </c>
      <c r="C13" s="25"/>
      <c r="D13" s="25"/>
      <c r="E13" s="36"/>
      <c r="F13" s="51"/>
      <c r="G13" s="25"/>
      <c r="H13" s="52"/>
      <c r="I13" s="52"/>
      <c r="N13" s="189"/>
    </row>
    <row r="14" spans="1:14" ht="20.25" customHeight="1">
      <c r="B14" s="25" t="s">
        <v>655</v>
      </c>
      <c r="C14" s="25"/>
      <c r="D14" s="25"/>
      <c r="E14" s="51"/>
      <c r="F14" s="25"/>
      <c r="G14" s="51"/>
      <c r="H14" s="25"/>
      <c r="L14" s="189"/>
    </row>
    <row r="15" spans="1:14" ht="21.75" customHeight="1">
      <c r="A15" s="209" t="s">
        <v>276</v>
      </c>
      <c r="B15" s="209"/>
      <c r="C15" s="209"/>
      <c r="D15" s="209" t="s">
        <v>272</v>
      </c>
      <c r="E15" s="209"/>
      <c r="F15" s="209"/>
      <c r="G15" s="209"/>
      <c r="H15" s="209"/>
      <c r="I15" s="209"/>
      <c r="J15" s="209" t="s">
        <v>277</v>
      </c>
      <c r="K15" s="209"/>
      <c r="L15" s="209"/>
      <c r="M15" s="209"/>
    </row>
    <row r="16" spans="1:14">
      <c r="A16" s="4"/>
      <c r="B16" s="4"/>
      <c r="C16" s="16"/>
      <c r="D16" s="209" t="s">
        <v>273</v>
      </c>
      <c r="E16" s="209"/>
      <c r="F16" s="209"/>
      <c r="G16" s="209"/>
      <c r="H16" s="209"/>
      <c r="I16" s="209"/>
      <c r="J16" s="209" t="s">
        <v>278</v>
      </c>
      <c r="K16" s="209"/>
      <c r="L16" s="209"/>
      <c r="M16" s="209"/>
    </row>
    <row r="17" spans="1:14">
      <c r="A17" s="4"/>
      <c r="B17" s="4"/>
      <c r="C17" s="4"/>
      <c r="D17" s="4"/>
      <c r="E17" s="17"/>
      <c r="F17" s="17"/>
      <c r="G17" s="85"/>
      <c r="I17" s="189"/>
      <c r="J17" s="23"/>
    </row>
    <row r="18" spans="1:14">
      <c r="A18" s="4"/>
      <c r="B18" s="4"/>
      <c r="C18" s="4"/>
      <c r="D18" s="4"/>
      <c r="E18" s="17"/>
      <c r="F18" s="17"/>
      <c r="G18" s="85"/>
      <c r="H18" s="189"/>
      <c r="I18" s="189"/>
      <c r="J18" s="23"/>
      <c r="K18" s="189"/>
      <c r="L18" s="189"/>
      <c r="M18" s="189"/>
      <c r="N18" s="189"/>
    </row>
    <row r="19" spans="1:14">
      <c r="A19" s="4"/>
      <c r="B19" s="4"/>
      <c r="C19" s="4"/>
      <c r="D19" s="4"/>
      <c r="E19" s="17"/>
      <c r="F19" s="17"/>
      <c r="G19" s="85"/>
      <c r="H19" s="189"/>
      <c r="I19" s="189"/>
      <c r="J19" s="264" t="s">
        <v>674</v>
      </c>
      <c r="K19" s="264"/>
      <c r="L19" s="264"/>
      <c r="M19" s="264"/>
      <c r="N19" s="189"/>
    </row>
    <row r="20" spans="1:14">
      <c r="A20" s="4"/>
      <c r="B20" s="4"/>
      <c r="C20" s="4"/>
      <c r="D20" s="4"/>
      <c r="E20" s="17"/>
      <c r="F20" s="17"/>
      <c r="G20" s="85"/>
      <c r="H20" s="189"/>
      <c r="I20" s="189"/>
      <c r="J20" s="23"/>
      <c r="N20" s="189"/>
    </row>
    <row r="21" spans="1:14">
      <c r="A21" s="4"/>
      <c r="B21" s="4"/>
      <c r="C21" s="4"/>
      <c r="D21" s="4"/>
      <c r="E21" s="17"/>
      <c r="F21" s="17"/>
      <c r="G21" s="85"/>
      <c r="H21" s="189"/>
      <c r="I21" s="189"/>
      <c r="J21" s="23"/>
    </row>
    <row r="22" spans="1:14">
      <c r="A22" s="4"/>
      <c r="B22" s="4"/>
      <c r="C22" s="4"/>
      <c r="D22" s="4"/>
      <c r="E22" s="17"/>
      <c r="F22" s="17"/>
      <c r="G22" s="85"/>
      <c r="J22" s="23"/>
    </row>
    <row r="23" spans="1:14">
      <c r="A23" s="209" t="s">
        <v>275</v>
      </c>
      <c r="B23" s="209"/>
      <c r="C23" s="209"/>
      <c r="D23" s="209" t="s">
        <v>663</v>
      </c>
      <c r="E23" s="209"/>
      <c r="F23" s="209"/>
      <c r="G23" s="209"/>
      <c r="H23" s="209"/>
      <c r="I23" s="209"/>
      <c r="J23" s="209" t="s">
        <v>274</v>
      </c>
      <c r="K23" s="209"/>
      <c r="L23" s="209"/>
      <c r="M23" s="209"/>
    </row>
    <row r="26" spans="1:14">
      <c r="H26" s="189"/>
      <c r="I26" s="189"/>
    </row>
    <row r="27" spans="1:14">
      <c r="H27" s="189"/>
      <c r="I27" s="189"/>
    </row>
    <row r="28" spans="1:14">
      <c r="H28" s="189"/>
      <c r="I28" s="189"/>
    </row>
    <row r="29" spans="1:14">
      <c r="H29" s="189"/>
      <c r="I29" s="189"/>
    </row>
    <row r="30" spans="1:14">
      <c r="H30" s="189"/>
      <c r="I30" s="189"/>
    </row>
    <row r="31" spans="1:14">
      <c r="H31" s="189"/>
      <c r="I31" s="189"/>
    </row>
    <row r="32" spans="1:14">
      <c r="H32" s="189"/>
      <c r="I32" s="189"/>
    </row>
    <row r="33" spans="8:9">
      <c r="H33" s="189"/>
      <c r="I33" s="189"/>
    </row>
    <row r="35" spans="8:9">
      <c r="H35" s="189"/>
    </row>
    <row r="36" spans="8:9">
      <c r="H36" s="189"/>
    </row>
    <row r="37" spans="8:9">
      <c r="H37" s="189"/>
    </row>
    <row r="38" spans="8:9">
      <c r="H38" s="189"/>
    </row>
    <row r="39" spans="8:9">
      <c r="H39" s="189"/>
    </row>
    <row r="40" spans="8:9">
      <c r="H40" s="189"/>
    </row>
  </sheetData>
  <mergeCells count="26">
    <mergeCell ref="J19:M19"/>
    <mergeCell ref="A4:M4"/>
    <mergeCell ref="A5:M5"/>
    <mergeCell ref="K7:L7"/>
    <mergeCell ref="C8:C9"/>
    <mergeCell ref="D8:D9"/>
    <mergeCell ref="E8:E9"/>
    <mergeCell ref="L8:L9"/>
    <mergeCell ref="M8:M9"/>
    <mergeCell ref="A6:N6"/>
    <mergeCell ref="A15:C15"/>
    <mergeCell ref="B12:G12"/>
    <mergeCell ref="J8:J9"/>
    <mergeCell ref="A23:C23"/>
    <mergeCell ref="K8:K9"/>
    <mergeCell ref="J15:M15"/>
    <mergeCell ref="J16:M16"/>
    <mergeCell ref="J23:M23"/>
    <mergeCell ref="D15:I15"/>
    <mergeCell ref="D16:I16"/>
    <mergeCell ref="D23:I23"/>
    <mergeCell ref="I8:I9"/>
    <mergeCell ref="H8:H9"/>
    <mergeCell ref="F8:G9"/>
    <mergeCell ref="A8:A9"/>
    <mergeCell ref="B8:B9"/>
  </mergeCells>
  <pageMargins left="0.32" right="0.27" top="0.55000000000000004" bottom="0.35" header="0.3" footer="0.3"/>
  <pageSetup paperSize="9" orientation="landscape" horizontalDpi="180" verticalDpi="180" r:id="rId1"/>
  <headerFooter>
    <oddHeader>&amp;CPage &amp;P&amp;RCĐ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Tổng hợp</vt:lpstr>
      <vt:lpstr>BSĐK</vt:lpstr>
      <vt:lpstr>YHDP</vt:lpstr>
      <vt:lpstr>Dược</vt:lpstr>
      <vt:lpstr>CNĐD</vt:lpstr>
      <vt:lpstr>RHM</vt:lpstr>
      <vt:lpstr>CĐ</vt:lpstr>
      <vt:lpstr>BSĐK!Print_Titles</vt:lpstr>
      <vt:lpstr>CNĐD!Print_Titles</vt:lpstr>
      <vt:lpstr>Dược!Print_Titles</vt:lpstr>
      <vt:lpstr>YHDP!Print_Titles</vt:lpstr>
    </vt:vector>
  </TitlesOfParts>
  <Company>Pearlland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MayTinhDucDung</dc:creator>
  <cp:lastModifiedBy>Admins</cp:lastModifiedBy>
  <cp:lastPrinted>2016-09-30T01:08:32Z</cp:lastPrinted>
  <dcterms:created xsi:type="dcterms:W3CDTF">2015-06-12T10:09:34Z</dcterms:created>
  <dcterms:modified xsi:type="dcterms:W3CDTF">2016-09-30T01:08:33Z</dcterms:modified>
</cp:coreProperties>
</file>